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090" windowHeight="1252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S18" i="1" l="1"/>
  <c r="S20" i="1"/>
  <c r="S16" i="1" l="1"/>
  <c r="M21" i="1" l="1"/>
  <c r="N21" i="1" l="1"/>
  <c r="L21" i="1" l="1"/>
  <c r="K21" i="1"/>
  <c r="J21" i="1"/>
  <c r="I21" i="1"/>
  <c r="H21" i="1"/>
  <c r="S21" i="1" l="1"/>
</calcChain>
</file>

<file path=xl/sharedStrings.xml><?xml version="1.0" encoding="utf-8"?>
<sst xmlns="http://schemas.openxmlformats.org/spreadsheetml/2006/main" count="29" uniqueCount="24">
  <si>
    <t>ПЕРЕЧЕНЬ</t>
  </si>
  <si>
    <t>№п/п</t>
  </si>
  <si>
    <t>Цель : Повышение эффективности управления и распоряжения  имуществом муниципального района Клявлинский</t>
  </si>
  <si>
    <t>Задача 3. Содержание казны муниципального района Клявлинский</t>
  </si>
  <si>
    <t>основных мероприятий муниципальной программы</t>
  </si>
  <si>
    <t>Наименование цели, задачи, мероприятия</t>
  </si>
  <si>
    <t>отвественные исполнители</t>
  </si>
  <si>
    <t>Объемы финансирования по годам, тыс.рублей</t>
  </si>
  <si>
    <t>всего</t>
  </si>
  <si>
    <t>ожидаемый результат</t>
  </si>
  <si>
    <t>Создание и развитие единой базы данных объектов имущества для целей управления,в том числе развитие и эксплуатация автоматизированной системы по учету муниципального имущества</t>
  </si>
  <si>
    <t>КУМИ</t>
  </si>
  <si>
    <t>Содержание объектов имущества,находящихся в муниципальной казне</t>
  </si>
  <si>
    <t>Устойчивое и стабильное функционирование системы по учету муниципального имущества</t>
  </si>
  <si>
    <t>2019-2025</t>
  </si>
  <si>
    <t xml:space="preserve">Приложение 
к постановлению администрации 
муниципального района Клявлинский 
Самарской области 
от 01.09.2026 г. № 320 </t>
  </si>
  <si>
    <t>срок реализации, годы</t>
  </si>
  <si>
    <t>"Управление  имуществом  муниципального района Клявлинский Самарской области на 2019-2029 годы"</t>
  </si>
  <si>
    <t>Приложение № 1 
к муниципальной программе 
"Управление имуществом 
муниципального района Клявлинский 
Самарской области на 2019-2029 годы"</t>
  </si>
  <si>
    <t>Задача  1. Совершенствование системы учета объектов имущества муниципального района Клявлинский</t>
  </si>
  <si>
    <t>Повышение эффективности управления имуществом  посредством принятия решений по распоряжению объектами недвижимого  имущества, зарегистрированного в установленном порядке;обоснованность и эффективность принятия управленческих решений в отношении использования имущества</t>
  </si>
  <si>
    <t>Обеспечение надлежащего состояния и сохранности имущества составляющего муниципальную казну</t>
  </si>
  <si>
    <t>Государственная  регистрация прав на объекты недвижимого  имущества и земельные участки, являющиеся собственностью муниципального района Клявлинский; выевление неэффективного использования имущества путем инвентаризации</t>
  </si>
  <si>
    <t>Задача  2. Оценка недвижимости, признание прав и регулирование отношений по муниципальной 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</si>
</sst>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2" xfId="0" applyFont="1" applyBorder="1"/>
    <xf numFmtId="0" fontId="2" fillId="0" borderId="2" xfId="0" applyFont="1" applyBorder="1"/>
    <xf numFmtId="0" fontId="3" fillId="0" borderId="2" xfId="0" applyFont="1" applyBorder="1" applyAlignment="1">
      <alignment horizontal="left" vertical="distributed"/>
    </xf>
    <xf numFmtId="0" fontId="3" fillId="0" borderId="2" xfId="0" applyFont="1" applyBorder="1" applyAlignment="1">
      <alignment vertical="distributed"/>
    </xf>
    <xf numFmtId="2" fontId="0" fillId="0" borderId="0" xfId="0" applyNumberFormat="1"/>
    <xf numFmtId="0" fontId="3" fillId="0" borderId="2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/>
    </xf>
    <xf numFmtId="4" fontId="0" fillId="0" borderId="0" xfId="0" applyNumberFormat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 vertical="distributed"/>
    </xf>
    <xf numFmtId="4" fontId="3" fillId="2" borderId="2" xfId="0" applyNumberFormat="1" applyFont="1" applyFill="1" applyBorder="1" applyAlignment="1">
      <alignment horizontal="center"/>
    </xf>
    <xf numFmtId="0" fontId="2" fillId="2" borderId="0" xfId="0" applyFont="1" applyFill="1"/>
    <xf numFmtId="4" fontId="2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 vertical="distributed"/>
    </xf>
    <xf numFmtId="0" fontId="3" fillId="2" borderId="4" xfId="0" applyFont="1" applyFill="1" applyBorder="1" applyAlignment="1">
      <alignment horizontal="left" vertical="distributed"/>
    </xf>
    <xf numFmtId="0" fontId="3" fillId="2" borderId="5" xfId="0" applyFont="1" applyFill="1" applyBorder="1" applyAlignment="1">
      <alignment horizontal="left" vertical="distributed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 vertical="distributed"/>
    </xf>
    <xf numFmtId="0" fontId="3" fillId="0" borderId="9" xfId="0" applyFont="1" applyBorder="1" applyAlignment="1">
      <alignment horizontal="center" vertical="distributed"/>
    </xf>
    <xf numFmtId="0" fontId="3" fillId="0" borderId="12" xfId="0" applyFont="1" applyBorder="1" applyAlignment="1">
      <alignment horizontal="center" vertical="distributed"/>
    </xf>
    <xf numFmtId="0" fontId="3" fillId="0" borderId="13" xfId="0" applyFont="1" applyBorder="1" applyAlignment="1">
      <alignment horizontal="center" vertical="distributed"/>
    </xf>
    <xf numFmtId="0" fontId="3" fillId="0" borderId="0" xfId="0" applyFont="1" applyBorder="1" applyAlignment="1">
      <alignment horizontal="center" vertical="distributed"/>
    </xf>
    <xf numFmtId="0" fontId="3" fillId="0" borderId="14" xfId="0" applyFont="1" applyBorder="1" applyAlignment="1">
      <alignment horizontal="center" vertical="distributed"/>
    </xf>
    <xf numFmtId="0" fontId="3" fillId="0" borderId="11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distributed"/>
    </xf>
    <xf numFmtId="0" fontId="3" fillId="0" borderId="15" xfId="0" applyFont="1" applyBorder="1" applyAlignment="1">
      <alignment horizontal="center" vertical="distributed"/>
    </xf>
    <xf numFmtId="0" fontId="3" fillId="2" borderId="3" xfId="0" applyFont="1" applyFill="1" applyBorder="1" applyAlignment="1">
      <alignment vertical="distributed"/>
    </xf>
    <xf numFmtId="0" fontId="3" fillId="2" borderId="4" xfId="0" applyFont="1" applyFill="1" applyBorder="1" applyAlignment="1">
      <alignment vertical="distributed"/>
    </xf>
    <xf numFmtId="0" fontId="3" fillId="2" borderId="5" xfId="0" applyFont="1" applyFill="1" applyBorder="1" applyAlignment="1">
      <alignment vertical="distributed"/>
    </xf>
    <xf numFmtId="0" fontId="6" fillId="0" borderId="0" xfId="0" applyFont="1" applyAlignment="1">
      <alignment horizontal="right" vertical="justify" wrapText="1"/>
    </xf>
    <xf numFmtId="0" fontId="4" fillId="0" borderId="0" xfId="0" applyFont="1" applyAlignment="1">
      <alignment horizontal="right" vertical="justify" wrapText="1"/>
    </xf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6" xfId="0" applyFont="1" applyBorder="1" applyAlignment="1">
      <alignment horizontal="center" vertical="distributed"/>
    </xf>
    <xf numFmtId="0" fontId="3" fillId="0" borderId="8" xfId="0" applyFont="1" applyBorder="1" applyAlignment="1">
      <alignment horizontal="center" vertical="distributed"/>
    </xf>
    <xf numFmtId="0" fontId="3" fillId="0" borderId="7" xfId="0" applyFont="1" applyBorder="1" applyAlignment="1">
      <alignment horizontal="center" vertical="distributed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abSelected="1" topLeftCell="A7" zoomScale="70" zoomScaleNormal="70" workbookViewId="0">
      <selection activeCell="A17" sqref="A17:T17"/>
    </sheetView>
  </sheetViews>
  <sheetFormatPr defaultRowHeight="15" x14ac:dyDescent="0.25"/>
  <cols>
    <col min="1" max="1" width="4.5703125" customWidth="1"/>
    <col min="3" max="3" width="7.5703125" customWidth="1"/>
    <col min="4" max="4" width="1.5703125" hidden="1" customWidth="1"/>
    <col min="5" max="5" width="1.85546875" hidden="1" customWidth="1"/>
    <col min="6" max="6" width="6.7109375" customWidth="1"/>
    <col min="7" max="7" width="7" customWidth="1"/>
    <col min="8" max="8" width="13.28515625" customWidth="1"/>
    <col min="9" max="9" width="14.140625" customWidth="1"/>
    <col min="10" max="10" width="13.7109375" customWidth="1"/>
    <col min="11" max="12" width="13.85546875" customWidth="1"/>
    <col min="13" max="13" width="16.28515625" customWidth="1"/>
    <col min="14" max="18" width="15" customWidth="1"/>
    <col min="19" max="19" width="28.28515625" customWidth="1"/>
    <col min="20" max="20" width="19.42578125" customWidth="1"/>
    <col min="21" max="21" width="20.140625" customWidth="1"/>
    <col min="22" max="23" width="14.28515625" bestFit="1" customWidth="1"/>
    <col min="25" max="25" width="14.28515625" bestFit="1" customWidth="1"/>
    <col min="26" max="26" width="20" customWidth="1"/>
  </cols>
  <sheetData>
    <row r="1" spans="1:23" x14ac:dyDescent="0.25">
      <c r="J1" s="8"/>
      <c r="K1" s="8"/>
      <c r="L1" s="8"/>
      <c r="M1" s="8"/>
      <c r="N1" s="8"/>
      <c r="O1" s="8"/>
      <c r="P1" s="8"/>
      <c r="Q1" s="8"/>
      <c r="R1" s="8"/>
      <c r="S1" s="47" t="s">
        <v>15</v>
      </c>
      <c r="T1" s="48"/>
    </row>
    <row r="2" spans="1:23" x14ac:dyDescent="0.25">
      <c r="J2" s="8"/>
      <c r="K2" s="8"/>
      <c r="L2" s="8"/>
      <c r="M2" s="8"/>
      <c r="N2" s="8"/>
      <c r="O2" s="8"/>
      <c r="P2" s="8"/>
      <c r="Q2" s="8"/>
      <c r="R2" s="8"/>
      <c r="S2" s="48"/>
      <c r="T2" s="48"/>
    </row>
    <row r="3" spans="1:23" ht="50.25" customHeight="1" x14ac:dyDescent="0.25">
      <c r="J3" s="8"/>
      <c r="K3" s="8"/>
      <c r="L3" s="8"/>
      <c r="M3" s="8"/>
      <c r="N3" s="8"/>
      <c r="O3" s="8"/>
      <c r="P3" s="8"/>
      <c r="Q3" s="8"/>
      <c r="R3" s="8"/>
      <c r="S3" s="48"/>
      <c r="T3" s="48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49" t="s">
        <v>18</v>
      </c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3" ht="7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</row>
    <row r="7" spans="1:23" ht="19.5" customHeight="1" x14ac:dyDescent="0.25">
      <c r="A7" s="1"/>
      <c r="B7" s="25" t="s">
        <v>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3" x14ac:dyDescent="0.25">
      <c r="A8" s="25" t="s">
        <v>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3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3" ht="14.25" customHeight="1" x14ac:dyDescent="0.25">
      <c r="A11" s="32" t="s">
        <v>1</v>
      </c>
      <c r="B11" s="35" t="s">
        <v>5</v>
      </c>
      <c r="C11" s="36"/>
      <c r="D11" s="36"/>
      <c r="E11" s="37"/>
      <c r="F11" s="52" t="s">
        <v>6</v>
      </c>
      <c r="G11" s="35" t="s">
        <v>16</v>
      </c>
      <c r="H11" s="55" t="s">
        <v>7</v>
      </c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2" t="s">
        <v>9</v>
      </c>
    </row>
    <row r="12" spans="1:23" ht="2.25" hidden="1" customHeight="1" x14ac:dyDescent="0.25">
      <c r="A12" s="33"/>
      <c r="B12" s="38"/>
      <c r="C12" s="39"/>
      <c r="D12" s="39"/>
      <c r="E12" s="40"/>
      <c r="F12" s="53"/>
      <c r="G12" s="38"/>
      <c r="H12" s="55"/>
      <c r="I12" s="55"/>
      <c r="J12" s="55"/>
      <c r="K12" s="55"/>
      <c r="L12" s="55"/>
      <c r="M12" s="55"/>
      <c r="N12" s="55"/>
      <c r="O12" s="7"/>
      <c r="P12" s="9"/>
      <c r="Q12" s="16"/>
      <c r="R12" s="17"/>
      <c r="S12" s="2"/>
      <c r="T12" s="53"/>
    </row>
    <row r="13" spans="1:23" ht="45" customHeight="1" x14ac:dyDescent="0.25">
      <c r="A13" s="34"/>
      <c r="B13" s="41"/>
      <c r="C13" s="42"/>
      <c r="D13" s="42"/>
      <c r="E13" s="43"/>
      <c r="F13" s="54"/>
      <c r="G13" s="41"/>
      <c r="H13" s="18">
        <v>2019</v>
      </c>
      <c r="I13" s="18">
        <v>2020</v>
      </c>
      <c r="J13" s="18">
        <v>2021</v>
      </c>
      <c r="K13" s="18">
        <v>2022</v>
      </c>
      <c r="L13" s="18">
        <v>2023</v>
      </c>
      <c r="M13" s="18">
        <v>2024</v>
      </c>
      <c r="N13" s="18">
        <v>2025</v>
      </c>
      <c r="O13" s="18">
        <v>2026</v>
      </c>
      <c r="P13" s="18">
        <v>2027</v>
      </c>
      <c r="Q13" s="18">
        <v>2028</v>
      </c>
      <c r="R13" s="18">
        <v>2029</v>
      </c>
      <c r="S13" s="18" t="s">
        <v>8</v>
      </c>
      <c r="T13" s="54"/>
    </row>
    <row r="14" spans="1:23" ht="18" customHeight="1" x14ac:dyDescent="0.25">
      <c r="A14" s="22" t="s">
        <v>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4"/>
    </row>
    <row r="15" spans="1:23" ht="21" customHeight="1" x14ac:dyDescent="0.25">
      <c r="A15" s="22" t="s">
        <v>19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4"/>
    </row>
    <row r="16" spans="1:23" ht="165.75" customHeight="1" x14ac:dyDescent="0.25">
      <c r="A16" s="11">
        <v>1</v>
      </c>
      <c r="B16" s="29" t="s">
        <v>10</v>
      </c>
      <c r="C16" s="30"/>
      <c r="D16" s="30"/>
      <c r="E16" s="31"/>
      <c r="F16" s="11" t="s">
        <v>11</v>
      </c>
      <c r="G16" s="12" t="s">
        <v>14</v>
      </c>
      <c r="H16" s="13">
        <v>1223345.75</v>
      </c>
      <c r="I16" s="13">
        <v>1512813.9</v>
      </c>
      <c r="J16" s="13">
        <v>1507498.66</v>
      </c>
      <c r="K16" s="13">
        <v>1735204.61</v>
      </c>
      <c r="L16" s="13">
        <v>2073583.42</v>
      </c>
      <c r="M16" s="13">
        <v>4136926.96</v>
      </c>
      <c r="N16" s="13">
        <v>2064596.7</v>
      </c>
      <c r="O16" s="13">
        <v>2331019.25</v>
      </c>
      <c r="P16" s="13">
        <v>2282129</v>
      </c>
      <c r="Q16" s="13">
        <v>2282129</v>
      </c>
      <c r="R16" s="13">
        <v>2282129</v>
      </c>
      <c r="S16" s="13">
        <f>SUM(H16,I16,J16,K16,L16,M16,N16,O16,P16,Q16,R16)</f>
        <v>23431376.25</v>
      </c>
      <c r="T16" s="4" t="s">
        <v>13</v>
      </c>
      <c r="W16" s="10"/>
    </row>
    <row r="17" spans="1:26" ht="22.5" customHeight="1" x14ac:dyDescent="0.25">
      <c r="A17" s="26" t="s">
        <v>23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</row>
    <row r="18" spans="1:26" ht="250.5" customHeight="1" x14ac:dyDescent="0.25">
      <c r="A18" s="11">
        <v>2</v>
      </c>
      <c r="B18" s="44" t="s">
        <v>22</v>
      </c>
      <c r="C18" s="45"/>
      <c r="D18" s="45"/>
      <c r="E18" s="46"/>
      <c r="F18" s="11" t="s">
        <v>11</v>
      </c>
      <c r="G18" s="12" t="s">
        <v>14</v>
      </c>
      <c r="H18" s="13">
        <v>52500</v>
      </c>
      <c r="I18" s="13">
        <v>221500</v>
      </c>
      <c r="J18" s="13">
        <v>21624595.190000001</v>
      </c>
      <c r="K18" s="13">
        <v>28735534.09</v>
      </c>
      <c r="L18" s="13">
        <v>31674305.07</v>
      </c>
      <c r="M18" s="13">
        <v>15462731.76</v>
      </c>
      <c r="N18" s="13">
        <v>24801273.969999999</v>
      </c>
      <c r="O18" s="13">
        <v>17383658.329999998</v>
      </c>
      <c r="P18" s="13">
        <v>29136979.43</v>
      </c>
      <c r="Q18" s="13">
        <v>38700577.43</v>
      </c>
      <c r="R18" s="13">
        <v>100000.43</v>
      </c>
      <c r="S18" s="13">
        <f>SUM(H18,I18,J18,K18,L18,M18,N18,O18,P18,Q18,R18)</f>
        <v>207893655.70000002</v>
      </c>
      <c r="T18" s="5" t="s">
        <v>20</v>
      </c>
      <c r="U18" s="10"/>
      <c r="W18" s="10"/>
      <c r="Z18" s="10"/>
    </row>
    <row r="19" spans="1:26" ht="18" customHeight="1" x14ac:dyDescent="0.25">
      <c r="A19" s="26" t="s">
        <v>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  <c r="Y19" s="10"/>
    </row>
    <row r="20" spans="1:26" ht="97.5" customHeight="1" x14ac:dyDescent="0.25">
      <c r="A20" s="11">
        <v>3</v>
      </c>
      <c r="B20" s="29" t="s">
        <v>12</v>
      </c>
      <c r="C20" s="30"/>
      <c r="D20" s="30"/>
      <c r="E20" s="31"/>
      <c r="F20" s="11" t="s">
        <v>11</v>
      </c>
      <c r="G20" s="12" t="s">
        <v>14</v>
      </c>
      <c r="H20" s="13">
        <v>876104.51</v>
      </c>
      <c r="I20" s="13">
        <v>915883.78</v>
      </c>
      <c r="J20" s="13">
        <v>1547230.4</v>
      </c>
      <c r="K20" s="13">
        <v>2198847.41</v>
      </c>
      <c r="L20" s="13">
        <v>1631276.5</v>
      </c>
      <c r="M20" s="13">
        <v>1638762.18</v>
      </c>
      <c r="N20" s="13">
        <v>1595346.44</v>
      </c>
      <c r="O20" s="13">
        <v>1932990.94</v>
      </c>
      <c r="P20" s="13">
        <v>1042431</v>
      </c>
      <c r="Q20" s="13">
        <v>1042431</v>
      </c>
      <c r="R20" s="13">
        <v>1042431</v>
      </c>
      <c r="S20" s="13">
        <f>SUM(H20:R20)</f>
        <v>15463735.159999998</v>
      </c>
      <c r="T20" s="5" t="s">
        <v>21</v>
      </c>
      <c r="W20" s="10"/>
      <c r="Z20" s="10"/>
    </row>
    <row r="21" spans="1:26" x14ac:dyDescent="0.25">
      <c r="A21" s="14"/>
      <c r="B21" s="19" t="s">
        <v>8</v>
      </c>
      <c r="C21" s="20"/>
      <c r="D21" s="20"/>
      <c r="E21" s="20"/>
      <c r="F21" s="20"/>
      <c r="G21" s="21"/>
      <c r="H21" s="15">
        <f t="shared" ref="H21:N21" si="0">H16+H18+H20</f>
        <v>2151950.2599999998</v>
      </c>
      <c r="I21" s="15">
        <f t="shared" si="0"/>
        <v>2650197.6799999997</v>
      </c>
      <c r="J21" s="15">
        <f t="shared" si="0"/>
        <v>24679324.25</v>
      </c>
      <c r="K21" s="15">
        <f t="shared" si="0"/>
        <v>32669586.109999999</v>
      </c>
      <c r="L21" s="15">
        <f t="shared" si="0"/>
        <v>35379164.990000002</v>
      </c>
      <c r="M21" s="15">
        <f>SUM(M20,M18,M16)</f>
        <v>21238420.900000002</v>
      </c>
      <c r="N21" s="15">
        <f t="shared" si="0"/>
        <v>28461217.109999999</v>
      </c>
      <c r="O21" s="15">
        <v>21647668.52</v>
      </c>
      <c r="P21" s="15">
        <v>32461539.43</v>
      </c>
      <c r="Q21" s="15">
        <v>42025137.43</v>
      </c>
      <c r="R21" s="15">
        <v>3424560.43</v>
      </c>
      <c r="S21" s="15">
        <f>SUM(H21,I21,J21,K21,L21,M21,N21,O21,P21,Q21,R21)</f>
        <v>246788767.11000004</v>
      </c>
      <c r="T21" s="3"/>
      <c r="V21" s="10"/>
    </row>
    <row r="22" spans="1:26" x14ac:dyDescent="0.25">
      <c r="S22" s="6"/>
    </row>
    <row r="23" spans="1:26" x14ac:dyDescent="0.25">
      <c r="N23" s="6"/>
      <c r="O23" s="6"/>
      <c r="P23" s="6"/>
      <c r="Q23" s="6"/>
      <c r="R23" s="6"/>
    </row>
    <row r="24" spans="1:26" x14ac:dyDescent="0.25">
      <c r="N24" s="6"/>
      <c r="O24" s="6"/>
      <c r="P24" s="6"/>
      <c r="Q24" s="6"/>
      <c r="R24" s="6"/>
    </row>
    <row r="25" spans="1:26" x14ac:dyDescent="0.25">
      <c r="N25" s="6"/>
      <c r="O25" s="6"/>
      <c r="P25" s="6"/>
      <c r="Q25" s="6"/>
      <c r="R25" s="6"/>
    </row>
    <row r="26" spans="1:26" x14ac:dyDescent="0.25">
      <c r="K26" s="6"/>
      <c r="N26" s="6"/>
      <c r="O26" s="6"/>
      <c r="P26" s="6"/>
      <c r="Q26" s="6"/>
      <c r="R26" s="6"/>
    </row>
    <row r="27" spans="1:26" x14ac:dyDescent="0.25">
      <c r="K27" s="6"/>
      <c r="N27" s="6"/>
      <c r="O27" s="6"/>
      <c r="P27" s="6"/>
      <c r="Q27" s="6"/>
      <c r="R27" s="6"/>
    </row>
    <row r="28" spans="1:26" x14ac:dyDescent="0.25">
      <c r="K28" s="6"/>
      <c r="N28" s="6"/>
      <c r="O28" s="6"/>
      <c r="P28" s="6"/>
      <c r="Q28" s="6"/>
      <c r="R28" s="6"/>
    </row>
    <row r="29" spans="1:26" x14ac:dyDescent="0.25">
      <c r="K29" s="6"/>
      <c r="N29" s="6"/>
      <c r="O29" s="6"/>
      <c r="P29" s="6"/>
      <c r="Q29" s="6"/>
      <c r="R29" s="6"/>
    </row>
    <row r="30" spans="1:26" x14ac:dyDescent="0.25">
      <c r="K30" s="6"/>
    </row>
    <row r="31" spans="1:26" x14ac:dyDescent="0.25">
      <c r="K31" s="6"/>
    </row>
    <row r="32" spans="1:26" x14ac:dyDescent="0.25">
      <c r="K32" s="6"/>
    </row>
    <row r="33" spans="11:11" x14ac:dyDescent="0.25">
      <c r="K33" s="6"/>
    </row>
    <row r="34" spans="11:11" x14ac:dyDescent="0.25">
      <c r="K34" s="6"/>
    </row>
  </sheetData>
  <mergeCells count="21">
    <mergeCell ref="S1:T3"/>
    <mergeCell ref="J4:T5"/>
    <mergeCell ref="J6:T6"/>
    <mergeCell ref="T11:T13"/>
    <mergeCell ref="G11:G13"/>
    <mergeCell ref="H11:S11"/>
    <mergeCell ref="H12:N12"/>
    <mergeCell ref="B21:G21"/>
    <mergeCell ref="A15:T15"/>
    <mergeCell ref="A14:T14"/>
    <mergeCell ref="B7:T7"/>
    <mergeCell ref="A9:T9"/>
    <mergeCell ref="A8:T8"/>
    <mergeCell ref="A17:T17"/>
    <mergeCell ref="A19:T19"/>
    <mergeCell ref="B20:E20"/>
    <mergeCell ref="A11:A13"/>
    <mergeCell ref="B16:E16"/>
    <mergeCell ref="B11:E13"/>
    <mergeCell ref="B18:E18"/>
    <mergeCell ref="F11:F13"/>
  </mergeCells>
  <pageMargins left="0.11811023622047245" right="0.11811023622047245" top="0.19685039370078741" bottom="0.15748031496062992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2026-10-05T11:05:24Z</dcterms:modified>
</cp:coreProperties>
</file>