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<sst xmlns="http://schemas.openxmlformats.org/spreadsheetml/2006/main" count="69" uniqueCount="62">
  <si>
    <t>к решению Собрания представителей</t>
  </si>
  <si>
    <t>муниципального района Клявлинский</t>
  </si>
  <si>
    <t xml:space="preserve">  </t>
  </si>
  <si>
    <t>№24 от 18.11.2010г.</t>
  </si>
  <si>
    <t xml:space="preserve">                    по основным источникам                             Тыс. руб.</t>
  </si>
  <si>
    <t>Код бюджетной классификации</t>
  </si>
  <si>
    <t>2010 год</t>
  </si>
  <si>
    <t>2011 год</t>
  </si>
  <si>
    <t>2012 год</t>
  </si>
  <si>
    <t>Наименование доходов</t>
  </si>
  <si>
    <t>Всего доходов</t>
  </si>
  <si>
    <t>Итого доходов</t>
  </si>
  <si>
    <t>100 00000 00 0000 000</t>
  </si>
  <si>
    <t>налоговые и неналоговые доходы</t>
  </si>
  <si>
    <t>Приложение №1</t>
  </si>
  <si>
    <t>НАЛОГОВЫЕ И НЕНАЛОГОВЫЕ ДОХОДЫ</t>
  </si>
  <si>
    <t>101 02000 01 0000 110</t>
  </si>
  <si>
    <t>Налог на доходы физических лиц</t>
  </si>
  <si>
    <t>1 05 02000 02 0000 110</t>
  </si>
  <si>
    <t>Единый сельскохозяйственный налог</t>
  </si>
  <si>
    <t>1 08 00000 00 0000 000</t>
  </si>
  <si>
    <t>Государственная пошлина</t>
  </si>
  <si>
    <t>1 11 05000 00 0000 120</t>
  </si>
  <si>
    <t>Доходы от использования имущества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</si>
  <si>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</si>
  <si>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</si>
  <si>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</si>
  <si>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</si>
  <si>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</si>
  <si>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Межбюджетные трансферты</t>
  </si>
  <si>
    <t>Тыс. руб.</t>
  </si>
  <si>
    <t>Единый налог на вмененный доход для отдельных видов деятельности</t>
  </si>
  <si>
    <t>922 2 02 01001 05 0000 151</t>
  </si>
  <si>
    <t xml:space="preserve">               по основным источникам</t>
  </si>
  <si>
    <t>Безвозмездные поступления</t>
  </si>
  <si>
    <t>Итого Субвенции</t>
  </si>
  <si>
    <t>Итого субсидии</t>
  </si>
  <si>
    <t>1 03 02000 01 0000 110</t>
  </si>
  <si>
    <t>1 05 04000 02 0000 110</t>
  </si>
  <si>
    <t>Налог, взимаемый в связи с применением патентной системы налогообложения</t>
  </si>
  <si>
    <t xml:space="preserve">922 2 02 01999 05 0000 151 </t>
  </si>
  <si>
    <t>1 13 02000 00 0000 130</t>
  </si>
  <si>
    <t>Доходы от компенсации затрат государства</t>
  </si>
  <si>
    <t>Налог, взимаемый в связи с применением упрощенной системы налогообложения</t>
  </si>
  <si>
    <t>Исполнено на 1.11.19</t>
  </si>
  <si>
    <t>2022 год</t>
  </si>
  <si>
    <t>Прочие безвозмездные поступления</t>
  </si>
  <si>
    <t xml:space="preserve">Доходы от реализации имущества, находящегося в собственности м.р. </t>
  </si>
  <si>
    <t>Факт 2019 года</t>
  </si>
  <si>
    <t>Ожидаемое исполнение 2020</t>
  </si>
  <si>
    <t>2021/ 2020</t>
  </si>
  <si>
    <t>2021/2020 %</t>
  </si>
  <si>
    <t>2023 год</t>
  </si>
  <si>
    <t>Дотации на поддержку мер по обеспечению сбалансированности бюджетов</t>
  </si>
  <si>
    <t>Доходы от возврата остатков субсидий, субвенций</t>
  </si>
  <si>
    <t>Возврат остатков субсидий, субвенций</t>
  </si>
  <si>
    <t>Итого субвенции</t>
  </si>
  <si>
    <t>Дотации на выравнивание уровня бюджетной обеспеченности  м.р.</t>
  </si>
  <si>
    <t>Прочие дотации бюджетам м.р. (с/х, нефтедобыча)</t>
  </si>
  <si>
    <t>Налоги на товары (работы,услуги),реализуемые на территории РФ</t>
  </si>
  <si>
    <t>Доходы бюджета муниципального района Клявлинский на 2021 и плановый период 2022-2023 годов</t>
  </si>
  <si>
    <t>Доклад второе чтение бюджета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</si>
</sst>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#,##0.000"/>
    <numFmt numFmtId="195" formatCode="[$-FC19]d\ mmmm\ yyyy\ &quot;г.&quot;"/>
  </numFmts>
  <fonts count="49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187" fontId="0" fillId="0" borderId="0" xfId="6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9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19" xfId="0" applyFont="1" applyBorder="1" applyAlignment="1">
      <alignment horizontal="center" wrapText="1"/>
    </xf>
    <xf numFmtId="0" fontId="0" fillId="0" borderId="0" xfId="0" applyAlignment="1">
      <alignment wrapText="1"/>
    </xf>
    <xf numFmtId="193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94" fontId="12" fillId="0" borderId="19" xfId="0" applyNumberFormat="1" applyFont="1" applyBorder="1" applyAlignment="1">
      <alignment horizontal="center" vertical="center" wrapText="1"/>
    </xf>
    <xf numFmtId="194" fontId="7" fillId="0" borderId="19" xfId="0" applyNumberFormat="1" applyFont="1" applyBorder="1" applyAlignment="1">
      <alignment horizontal="center" vertical="center" wrapText="1"/>
    </xf>
    <xf numFmtId="194" fontId="12" fillId="0" borderId="19" xfId="0" applyNumberFormat="1" applyFont="1" applyBorder="1" applyAlignment="1">
      <alignment horizontal="center" vertical="center"/>
    </xf>
    <xf numFmtId="194" fontId="7" fillId="0" borderId="19" xfId="0" applyNumberFormat="1" applyFont="1" applyBorder="1" applyAlignment="1">
      <alignment horizontal="center" vertical="center"/>
    </xf>
    <xf numFmtId="193" fontId="12" fillId="0" borderId="19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12" fillId="0" borderId="19" xfId="0" applyNumberFormat="1" applyFont="1" applyBorder="1" applyAlignment="1">
      <alignment horizontal="center" vertical="center" wrapText="1"/>
    </xf>
    <xf numFmtId="4" fontId="12" fillId="0" borderId="19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188" fontId="12" fillId="0" borderId="19" xfId="0" applyNumberFormat="1" applyFont="1" applyBorder="1" applyAlignment="1">
      <alignment horizontal="center" vertical="center" wrapText="1"/>
    </xf>
    <xf numFmtId="188" fontId="12" fillId="0" borderId="19" xfId="0" applyNumberFormat="1" applyFont="1" applyFill="1" applyBorder="1" applyAlignment="1">
      <alignment horizontal="center" vertical="center" wrapText="1"/>
    </xf>
    <xf numFmtId="188" fontId="12" fillId="0" borderId="19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194" fontId="7" fillId="33" borderId="19" xfId="0" applyNumberFormat="1" applyFont="1" applyFill="1" applyBorder="1" applyAlignment="1">
      <alignment horizontal="center" vertical="center" wrapText="1"/>
    </xf>
    <xf numFmtId="4" fontId="12" fillId="33" borderId="19" xfId="0" applyNumberFormat="1" applyFont="1" applyFill="1" applyBorder="1" applyAlignment="1">
      <alignment horizontal="center" vertical="center" wrapText="1"/>
    </xf>
    <xf numFmtId="194" fontId="12" fillId="33" borderId="19" xfId="0" applyNumberFormat="1" applyFont="1" applyFill="1" applyBorder="1" applyAlignment="1">
      <alignment horizontal="center" vertical="center" wrapText="1"/>
    </xf>
    <xf numFmtId="194" fontId="12" fillId="33" borderId="19" xfId="0" applyNumberFormat="1" applyFont="1" applyFill="1" applyBorder="1" applyAlignment="1">
      <alignment horizontal="center" vertical="center"/>
    </xf>
    <xf numFmtId="194" fontId="7" fillId="33" borderId="19" xfId="0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94" fontId="12" fillId="34" borderId="19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/>
    </xf>
    <xf numFmtId="0" fontId="7" fillId="0" borderId="19" xfId="0" applyFont="1" applyBorder="1" applyAlignment="1">
      <alignment horizontal="center" wrapText="1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/>
    </xf>
    <xf numFmtId="0" fontId="7" fillId="0" borderId="20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0" xfId="0" applyFont="1" applyBorder="1" applyAlignment="1">
      <alignment/>
    </xf>
    <xf numFmtId="2" fontId="7" fillId="0" borderId="20" xfId="0" applyNumberFormat="1" applyFont="1" applyBorder="1" applyAlignment="1">
      <alignment vertical="center"/>
    </xf>
    <xf numFmtId="0" fontId="7" fillId="0" borderId="20" xfId="0" applyFont="1" applyBorder="1" applyAlignment="1">
      <alignment wrapText="1"/>
    </xf>
    <xf numFmtId="0" fontId="10" fillId="0" borderId="20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2" fillId="0" borderId="19" xfId="0" applyFont="1" applyBorder="1" applyAlignment="1">
      <alignment horizontal="center" vertical="center" wrapText="1"/>
    </xf>
    <xf numFmtId="2" fontId="12" fillId="0" borderId="19" xfId="0" applyNumberFormat="1" applyFont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2" fontId="7" fillId="0" borderId="20" xfId="0" applyNumberFormat="1" applyFont="1" applyBorder="1" applyAlignment="1">
      <alignment horizontal="left" vertical="center"/>
    </xf>
    <xf numFmtId="2" fontId="7" fillId="0" borderId="23" xfId="0" applyNumberFormat="1" applyFont="1" applyBorder="1" applyAlignment="1">
      <alignment horizontal="left" vertical="center"/>
    </xf>
    <xf numFmtId="2" fontId="7" fillId="0" borderId="21" xfId="0" applyNumberFormat="1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0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188" fontId="3" fillId="0" borderId="11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 wrapText="1"/>
    </xf>
    <xf numFmtId="188" fontId="3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distributed" wrapText="1"/>
    </xf>
    <xf numFmtId="0" fontId="6" fillId="0" borderId="12" xfId="0" applyFont="1" applyBorder="1" applyAlignment="1">
      <alignment horizontal="center" vertical="distributed" wrapText="1"/>
    </xf>
    <xf numFmtId="0" fontId="6" fillId="0" borderId="13" xfId="0" applyFont="1" applyBorder="1" applyAlignment="1">
      <alignment horizontal="center" vertical="distributed" wrapText="1"/>
    </xf>
    <xf numFmtId="0" fontId="6" fillId="0" borderId="14" xfId="0" applyFont="1" applyBorder="1" applyAlignment="1">
      <alignment horizontal="center" vertical="distributed" wrapText="1"/>
    </xf>
    <xf numFmtId="0" fontId="6" fillId="0" borderId="15" xfId="0" applyFont="1" applyBorder="1" applyAlignment="1">
      <alignment horizontal="center" vertical="distributed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9"/>
  <sheetViews>
    <sheetView tabSelected="1" zoomScaleSheetLayoutView="100" zoomScalePageLayoutView="96" workbookViewId="0" topLeftCell="C1">
      <selection activeCell="Q6" sqref="Q6"/>
    </sheetView>
  </sheetViews>
  <sheetFormatPr defaultColWidth="9.140625" defaultRowHeight="12.75"/>
  <cols>
    <col min="1" max="1" width="4.57421875" style="0" hidden="1" customWidth="1"/>
    <col min="2" max="2" width="6.00390625" style="0" hidden="1" customWidth="1"/>
    <col min="5" max="5" width="16.8515625" style="0" customWidth="1"/>
    <col min="6" max="6" width="14.140625" style="0" customWidth="1"/>
    <col min="7" max="7" width="12.140625" style="0" hidden="1" customWidth="1"/>
    <col min="8" max="8" width="14.57421875" style="0" customWidth="1"/>
    <col min="9" max="9" width="14.00390625" style="18" customWidth="1"/>
    <col min="10" max="10" width="12.28125" style="18" customWidth="1"/>
    <col min="11" max="11" width="7.28125" style="18" customWidth="1"/>
    <col min="12" max="12" width="12.57421875" style="0" customWidth="1"/>
    <col min="13" max="13" width="13.28125" style="0" customWidth="1"/>
    <col min="14" max="14" width="13.140625" style="0" customWidth="1"/>
  </cols>
  <sheetData>
    <row r="1" spans="1:13" ht="21.75" customHeight="1">
      <c r="A1" s="86" t="s">
        <v>61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42" customHeight="1">
      <c r="A2" s="79" t="s">
        <v>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4.25" customHeight="1">
      <c r="A3" s="13"/>
      <c r="B3" s="13"/>
      <c r="C3" s="15" t="s">
        <v>33</v>
      </c>
      <c r="D3" s="13"/>
      <c r="E3" s="13"/>
      <c r="F3" s="13"/>
      <c r="G3" s="13"/>
      <c r="H3" s="13"/>
      <c r="I3" s="16"/>
      <c r="J3" s="16"/>
      <c r="K3" s="16"/>
      <c r="L3" s="13"/>
      <c r="M3" s="15" t="s">
        <v>30</v>
      </c>
    </row>
    <row r="4" spans="1:13" s="13" customFormat="1" ht="58.5" customHeight="1">
      <c r="A4" s="80" t="s">
        <v>5</v>
      </c>
      <c r="B4" s="81"/>
      <c r="C4" s="82" t="s">
        <v>9</v>
      </c>
      <c r="D4" s="82"/>
      <c r="E4" s="82"/>
      <c r="F4" s="20" t="s">
        <v>48</v>
      </c>
      <c r="G4" s="20" t="s">
        <v>44</v>
      </c>
      <c r="H4" s="20" t="s">
        <v>49</v>
      </c>
      <c r="I4" s="20">
        <v>2021</v>
      </c>
      <c r="J4" s="20" t="s">
        <v>50</v>
      </c>
      <c r="K4" s="20" t="s">
        <v>51</v>
      </c>
      <c r="L4" s="20" t="s">
        <v>45</v>
      </c>
      <c r="M4" s="20" t="s">
        <v>52</v>
      </c>
    </row>
    <row r="5" spans="1:13" s="13" customFormat="1" ht="12.75">
      <c r="A5" s="84">
        <v>1</v>
      </c>
      <c r="B5" s="85"/>
      <c r="C5" s="83">
        <v>2</v>
      </c>
      <c r="D5" s="83"/>
      <c r="E5" s="83"/>
      <c r="F5" s="14">
        <v>3</v>
      </c>
      <c r="G5" s="14"/>
      <c r="H5" s="14">
        <v>4</v>
      </c>
      <c r="I5" s="17">
        <v>5</v>
      </c>
      <c r="J5" s="17">
        <v>6</v>
      </c>
      <c r="K5" s="17">
        <v>7</v>
      </c>
      <c r="L5" s="14">
        <v>8</v>
      </c>
      <c r="M5" s="14">
        <v>9</v>
      </c>
    </row>
    <row r="6" spans="1:13" s="13" customFormat="1" ht="31.5" customHeight="1">
      <c r="A6" s="51"/>
      <c r="B6" s="52"/>
      <c r="C6" s="62" t="s">
        <v>10</v>
      </c>
      <c r="D6" s="63"/>
      <c r="E6" s="64"/>
      <c r="F6" s="26">
        <f>F7+F20</f>
        <v>252643.56828</v>
      </c>
      <c r="G6" s="26">
        <f>G7+G20</f>
        <v>188052.152</v>
      </c>
      <c r="H6" s="35">
        <f>H7+H20</f>
        <v>286635.80103999993</v>
      </c>
      <c r="I6" s="22">
        <f>I7+I20</f>
        <v>229796.87900000002</v>
      </c>
      <c r="J6" s="26">
        <f>I6-H6</f>
        <v>-56838.92203999992</v>
      </c>
      <c r="K6" s="25">
        <f>I6/H6*100</f>
        <v>80.17033397999434</v>
      </c>
      <c r="L6" s="22">
        <f>L7+L20</f>
        <v>206597.771</v>
      </c>
      <c r="M6" s="22">
        <f>M7+M20</f>
        <v>221807.185</v>
      </c>
    </row>
    <row r="7" spans="1:13" s="13" customFormat="1" ht="35.25" customHeight="1">
      <c r="A7" s="68" t="s">
        <v>12</v>
      </c>
      <c r="B7" s="69"/>
      <c r="C7" s="82" t="s">
        <v>15</v>
      </c>
      <c r="D7" s="82"/>
      <c r="E7" s="82"/>
      <c r="F7" s="26">
        <f>SUM(F8:F19)</f>
        <v>110761.21880999999</v>
      </c>
      <c r="G7" s="26">
        <f>SUM(G8:G19)</f>
        <v>71774.857</v>
      </c>
      <c r="H7" s="35">
        <f>SUM(H8:H19)</f>
        <v>111570.69799999999</v>
      </c>
      <c r="I7" s="22">
        <f>SUM(I8:I19)</f>
        <v>105295.124</v>
      </c>
      <c r="J7" s="26">
        <f aca="true" t="shared" si="0" ref="J7:J24">I7-H7</f>
        <v>-6275.573999999993</v>
      </c>
      <c r="K7" s="25">
        <f>I7/H7*100</f>
        <v>94.37524895649574</v>
      </c>
      <c r="L7" s="22">
        <f>SUM(L8:L19)</f>
        <v>107666.39199999999</v>
      </c>
      <c r="M7" s="22">
        <f>SUM(M8:M19)</f>
        <v>114722.421</v>
      </c>
    </row>
    <row r="8" spans="1:13" s="13" customFormat="1" ht="26.25" customHeight="1">
      <c r="A8" s="68" t="s">
        <v>16</v>
      </c>
      <c r="B8" s="69"/>
      <c r="C8" s="72" t="s">
        <v>17</v>
      </c>
      <c r="D8" s="73"/>
      <c r="E8" s="74"/>
      <c r="F8" s="27">
        <v>35619.35667</v>
      </c>
      <c r="G8" s="27">
        <v>27438.442</v>
      </c>
      <c r="H8" s="36">
        <v>34703.431</v>
      </c>
      <c r="I8" s="30">
        <v>37701.96</v>
      </c>
      <c r="J8" s="26">
        <f t="shared" si="0"/>
        <v>2998.5290000000023</v>
      </c>
      <c r="K8" s="25">
        <f aca="true" t="shared" si="1" ref="K8:K24">I8/H8*100</f>
        <v>108.6404396153222</v>
      </c>
      <c r="L8" s="30">
        <v>39285.442</v>
      </c>
      <c r="M8" s="30">
        <v>41367.57</v>
      </c>
    </row>
    <row r="9" spans="1:13" s="13" customFormat="1" ht="47.25" customHeight="1">
      <c r="A9" s="68" t="s">
        <v>37</v>
      </c>
      <c r="B9" s="69"/>
      <c r="C9" s="65" t="s">
        <v>59</v>
      </c>
      <c r="D9" s="66"/>
      <c r="E9" s="67"/>
      <c r="F9" s="27">
        <v>9571.27808</v>
      </c>
      <c r="G9" s="27">
        <v>7946.746</v>
      </c>
      <c r="H9" s="37">
        <v>12634</v>
      </c>
      <c r="I9" s="30">
        <v>13797.67</v>
      </c>
      <c r="J9" s="26">
        <f t="shared" si="0"/>
        <v>1163.67</v>
      </c>
      <c r="K9" s="25">
        <f t="shared" si="1"/>
        <v>109.21062213075827</v>
      </c>
      <c r="L9" s="30">
        <v>14774.67</v>
      </c>
      <c r="M9" s="30">
        <v>15129.13</v>
      </c>
    </row>
    <row r="10" spans="1:13" s="13" customFormat="1" ht="46.5" customHeight="1">
      <c r="A10" s="33"/>
      <c r="B10" s="34"/>
      <c r="C10" s="65" t="s">
        <v>43</v>
      </c>
      <c r="D10" s="66"/>
      <c r="E10" s="67"/>
      <c r="F10" s="27">
        <v>784.0231</v>
      </c>
      <c r="G10" s="27">
        <v>640.272</v>
      </c>
      <c r="H10" s="37">
        <v>900</v>
      </c>
      <c r="I10" s="30">
        <v>2720</v>
      </c>
      <c r="J10" s="26">
        <f t="shared" si="0"/>
        <v>1820</v>
      </c>
      <c r="K10" s="25">
        <f t="shared" si="1"/>
        <v>302.22222222222223</v>
      </c>
      <c r="L10" s="30">
        <v>2828.8</v>
      </c>
      <c r="M10" s="30">
        <v>2941.952</v>
      </c>
    </row>
    <row r="11" spans="1:13" s="13" customFormat="1" ht="45.75" customHeight="1">
      <c r="A11" s="68" t="s">
        <v>18</v>
      </c>
      <c r="B11" s="69"/>
      <c r="C11" s="75" t="s">
        <v>31</v>
      </c>
      <c r="D11" s="75"/>
      <c r="E11" s="75"/>
      <c r="F11" s="27">
        <v>3491.84084</v>
      </c>
      <c r="G11" s="27">
        <v>3339.725</v>
      </c>
      <c r="H11" s="37">
        <v>2600</v>
      </c>
      <c r="I11" s="30">
        <v>670</v>
      </c>
      <c r="J11" s="26">
        <f t="shared" si="0"/>
        <v>-1930</v>
      </c>
      <c r="K11" s="25">
        <f t="shared" si="1"/>
        <v>25.769230769230766</v>
      </c>
      <c r="L11" s="30">
        <v>0</v>
      </c>
      <c r="M11" s="30">
        <v>0</v>
      </c>
    </row>
    <row r="12" spans="1:13" s="13" customFormat="1" ht="29.25" customHeight="1">
      <c r="A12" s="33"/>
      <c r="B12" s="34"/>
      <c r="C12" s="75" t="s">
        <v>19</v>
      </c>
      <c r="D12" s="75"/>
      <c r="E12" s="75"/>
      <c r="F12" s="27">
        <v>1312.55417</v>
      </c>
      <c r="G12" s="27">
        <v>1311.061</v>
      </c>
      <c r="H12" s="37">
        <v>634</v>
      </c>
      <c r="I12" s="30">
        <v>970</v>
      </c>
      <c r="J12" s="26">
        <f>I12-H12</f>
        <v>336</v>
      </c>
      <c r="K12" s="25">
        <f>I12/H12*100</f>
        <v>152.99684542586752</v>
      </c>
      <c r="L12" s="30">
        <v>1010</v>
      </c>
      <c r="M12" s="30">
        <v>1050</v>
      </c>
    </row>
    <row r="13" spans="1:13" s="13" customFormat="1" ht="43.5" customHeight="1">
      <c r="A13" s="68" t="s">
        <v>38</v>
      </c>
      <c r="B13" s="69"/>
      <c r="C13" s="65" t="s">
        <v>39</v>
      </c>
      <c r="D13" s="66"/>
      <c r="E13" s="67"/>
      <c r="F13" s="27">
        <v>314.60808</v>
      </c>
      <c r="G13" s="27">
        <v>168.218</v>
      </c>
      <c r="H13" s="37">
        <v>314.608</v>
      </c>
      <c r="I13" s="30">
        <v>205</v>
      </c>
      <c r="J13" s="26">
        <f t="shared" si="0"/>
        <v>-109.608</v>
      </c>
      <c r="K13" s="25">
        <f t="shared" si="1"/>
        <v>65.1604536438997</v>
      </c>
      <c r="L13" s="30">
        <v>213</v>
      </c>
      <c r="M13" s="30">
        <v>222</v>
      </c>
    </row>
    <row r="14" spans="1:13" s="13" customFormat="1" ht="26.25" customHeight="1">
      <c r="A14" s="70" t="s">
        <v>20</v>
      </c>
      <c r="B14" s="71"/>
      <c r="C14" s="76" t="s">
        <v>21</v>
      </c>
      <c r="D14" s="77"/>
      <c r="E14" s="78"/>
      <c r="F14" s="28">
        <v>2949.11278</v>
      </c>
      <c r="G14" s="28">
        <v>2431.957</v>
      </c>
      <c r="H14" s="37">
        <v>2400</v>
      </c>
      <c r="I14" s="30">
        <v>2490</v>
      </c>
      <c r="J14" s="26">
        <f t="shared" si="0"/>
        <v>90</v>
      </c>
      <c r="K14" s="25">
        <f t="shared" si="1"/>
        <v>103.75000000000001</v>
      </c>
      <c r="L14" s="32">
        <v>2589.6</v>
      </c>
      <c r="M14" s="32">
        <v>2693.2</v>
      </c>
    </row>
    <row r="15" spans="1:13" s="13" customFormat="1" ht="32.25" customHeight="1">
      <c r="A15" s="70" t="s">
        <v>22</v>
      </c>
      <c r="B15" s="71"/>
      <c r="C15" s="75" t="s">
        <v>23</v>
      </c>
      <c r="D15" s="75"/>
      <c r="E15" s="75"/>
      <c r="F15" s="27">
        <v>32993.58431</v>
      </c>
      <c r="G15" s="27">
        <v>26251.439</v>
      </c>
      <c r="H15" s="37">
        <v>23000</v>
      </c>
      <c r="I15" s="30">
        <v>33845.494</v>
      </c>
      <c r="J15" s="26">
        <f t="shared" si="0"/>
        <v>10845.493999999999</v>
      </c>
      <c r="K15" s="25">
        <f t="shared" si="1"/>
        <v>147.15432173913044</v>
      </c>
      <c r="L15" s="32">
        <v>34640.88</v>
      </c>
      <c r="M15" s="32">
        <v>35592.569</v>
      </c>
    </row>
    <row r="16" spans="1:13" s="13" customFormat="1" ht="37.5" customHeight="1">
      <c r="A16" s="70" t="s">
        <v>24</v>
      </c>
      <c r="B16" s="71"/>
      <c r="C16" s="75" t="s">
        <v>25</v>
      </c>
      <c r="D16" s="75"/>
      <c r="E16" s="75"/>
      <c r="F16" s="27">
        <v>52.59657</v>
      </c>
      <c r="G16" s="27">
        <v>50.905</v>
      </c>
      <c r="H16" s="37">
        <v>33.213</v>
      </c>
      <c r="I16" s="30">
        <v>57</v>
      </c>
      <c r="J16" s="26">
        <f t="shared" si="0"/>
        <v>23.787</v>
      </c>
      <c r="K16" s="25">
        <f t="shared" si="1"/>
        <v>171.61954656309274</v>
      </c>
      <c r="L16" s="30">
        <v>59</v>
      </c>
      <c r="M16" s="30">
        <v>62</v>
      </c>
    </row>
    <row r="17" spans="1:13" s="13" customFormat="1" ht="33.75" customHeight="1">
      <c r="A17" s="70" t="s">
        <v>41</v>
      </c>
      <c r="B17" s="71"/>
      <c r="C17" s="72" t="s">
        <v>42</v>
      </c>
      <c r="D17" s="73"/>
      <c r="E17" s="74"/>
      <c r="F17" s="27">
        <v>21414.48048</v>
      </c>
      <c r="G17" s="27">
        <v>100</v>
      </c>
      <c r="H17" s="38">
        <v>33360.026</v>
      </c>
      <c r="I17" s="23">
        <v>0</v>
      </c>
      <c r="J17" s="26">
        <f t="shared" si="0"/>
        <v>-33360.026</v>
      </c>
      <c r="K17" s="25">
        <f t="shared" si="1"/>
        <v>0</v>
      </c>
      <c r="L17" s="23">
        <v>0</v>
      </c>
      <c r="M17" s="23">
        <v>0</v>
      </c>
    </row>
    <row r="18" spans="1:13" s="13" customFormat="1" ht="43.5" customHeight="1">
      <c r="A18" s="70" t="s">
        <v>26</v>
      </c>
      <c r="B18" s="71"/>
      <c r="C18" s="75" t="s">
        <v>47</v>
      </c>
      <c r="D18" s="75"/>
      <c r="E18" s="75"/>
      <c r="F18" s="27">
        <v>1611.19618</v>
      </c>
      <c r="G18" s="27">
        <v>1404.928</v>
      </c>
      <c r="H18" s="37">
        <v>431</v>
      </c>
      <c r="I18" s="30">
        <v>12300</v>
      </c>
      <c r="J18" s="26">
        <f t="shared" si="0"/>
        <v>11869</v>
      </c>
      <c r="K18" s="25">
        <f t="shared" si="1"/>
        <v>2853.828306264501</v>
      </c>
      <c r="L18" s="30">
        <v>11710</v>
      </c>
      <c r="M18" s="30">
        <v>15086</v>
      </c>
    </row>
    <row r="19" spans="1:13" s="13" customFormat="1" ht="32.25" customHeight="1">
      <c r="A19" s="70" t="s">
        <v>27</v>
      </c>
      <c r="B19" s="71"/>
      <c r="C19" s="75" t="s">
        <v>28</v>
      </c>
      <c r="D19" s="75"/>
      <c r="E19" s="75"/>
      <c r="F19" s="27">
        <v>646.58755</v>
      </c>
      <c r="G19" s="27">
        <v>691.164</v>
      </c>
      <c r="H19" s="37">
        <v>560.42</v>
      </c>
      <c r="I19" s="30">
        <v>538</v>
      </c>
      <c r="J19" s="26">
        <f t="shared" si="0"/>
        <v>-22.41999999999996</v>
      </c>
      <c r="K19" s="25">
        <f t="shared" si="1"/>
        <v>95.99942899967881</v>
      </c>
      <c r="L19" s="30">
        <v>555</v>
      </c>
      <c r="M19" s="30">
        <v>578</v>
      </c>
    </row>
    <row r="20" spans="1:13" s="13" customFormat="1" ht="27.75" customHeight="1">
      <c r="A20" s="46" t="s">
        <v>34</v>
      </c>
      <c r="B20" s="47"/>
      <c r="C20" s="59" t="s">
        <v>34</v>
      </c>
      <c r="D20" s="60"/>
      <c r="E20" s="61"/>
      <c r="F20" s="24">
        <f>F21+F23+F24+F25+F26+F27+F28</f>
        <v>141882.34947000002</v>
      </c>
      <c r="G20" s="24">
        <f>G21+G23+G24+G25+G26+G27</f>
        <v>116277.295</v>
      </c>
      <c r="H20" s="39">
        <f>H21+H23+H22+H24+H25+H26+H27+H28+H29</f>
        <v>175065.10303999996</v>
      </c>
      <c r="I20" s="24">
        <f>I21+I23+I22+I24+I25+I26</f>
        <v>124501.755</v>
      </c>
      <c r="J20" s="26">
        <f t="shared" si="0"/>
        <v>-50563.34803999995</v>
      </c>
      <c r="K20" s="25">
        <f t="shared" si="1"/>
        <v>71.11740309063941</v>
      </c>
      <c r="L20" s="24">
        <f>L21+L23+L22+L24+L25+L26</f>
        <v>98931.379</v>
      </c>
      <c r="M20" s="24">
        <f>M21+M23+M22+M24+M25+M26</f>
        <v>107084.764</v>
      </c>
    </row>
    <row r="21" spans="1:13" s="13" customFormat="1" ht="42.75" customHeight="1">
      <c r="A21" s="70" t="s">
        <v>32</v>
      </c>
      <c r="B21" s="71"/>
      <c r="C21" s="72" t="s">
        <v>57</v>
      </c>
      <c r="D21" s="73"/>
      <c r="E21" s="74"/>
      <c r="F21" s="27">
        <v>37388</v>
      </c>
      <c r="G21" s="27">
        <v>30658</v>
      </c>
      <c r="H21" s="37">
        <v>37801</v>
      </c>
      <c r="I21" s="31">
        <v>39836</v>
      </c>
      <c r="J21" s="26">
        <f t="shared" si="0"/>
        <v>2035</v>
      </c>
      <c r="K21" s="25">
        <f t="shared" si="1"/>
        <v>105.38345546414116</v>
      </c>
      <c r="L21" s="31">
        <v>37177</v>
      </c>
      <c r="M21" s="31">
        <v>35307</v>
      </c>
    </row>
    <row r="22" spans="1:13" s="13" customFormat="1" ht="36" customHeight="1">
      <c r="A22" s="40"/>
      <c r="B22" s="44"/>
      <c r="C22" s="87" t="s">
        <v>53</v>
      </c>
      <c r="D22" s="88"/>
      <c r="E22" s="89"/>
      <c r="F22" s="27">
        <v>28400</v>
      </c>
      <c r="G22" s="27"/>
      <c r="H22" s="37">
        <v>37254.5</v>
      </c>
      <c r="I22" s="31">
        <v>38569</v>
      </c>
      <c r="J22" s="26">
        <f t="shared" si="0"/>
        <v>1314.5</v>
      </c>
      <c r="K22" s="25">
        <f t="shared" si="1"/>
        <v>103.52843280677502</v>
      </c>
      <c r="L22" s="31">
        <v>38569</v>
      </c>
      <c r="M22" s="31">
        <v>38569</v>
      </c>
    </row>
    <row r="23" spans="1:13" s="13" customFormat="1" ht="31.5" customHeight="1">
      <c r="A23" s="70" t="s">
        <v>40</v>
      </c>
      <c r="B23" s="71"/>
      <c r="C23" s="65" t="s">
        <v>58</v>
      </c>
      <c r="D23" s="66"/>
      <c r="E23" s="67"/>
      <c r="F23" s="27">
        <v>2002.017</v>
      </c>
      <c r="G23" s="27">
        <v>2001.617</v>
      </c>
      <c r="H23" s="37">
        <v>4105.93</v>
      </c>
      <c r="I23" s="41">
        <v>0</v>
      </c>
      <c r="J23" s="26">
        <f t="shared" si="0"/>
        <v>-4105.93</v>
      </c>
      <c r="K23" s="25">
        <f t="shared" si="1"/>
        <v>0</v>
      </c>
      <c r="L23" s="21">
        <v>0</v>
      </c>
      <c r="M23" s="21">
        <v>0</v>
      </c>
    </row>
    <row r="24" spans="1:13" s="13" customFormat="1" ht="27" customHeight="1">
      <c r="A24" s="48" t="s">
        <v>36</v>
      </c>
      <c r="B24" s="48"/>
      <c r="C24" s="59" t="s">
        <v>36</v>
      </c>
      <c r="D24" s="60"/>
      <c r="E24" s="61"/>
      <c r="F24" s="29">
        <v>47297.36039</v>
      </c>
      <c r="G24" s="29">
        <v>30391.222</v>
      </c>
      <c r="H24" s="39">
        <v>37285.897</v>
      </c>
      <c r="I24" s="22">
        <v>6648.561</v>
      </c>
      <c r="J24" s="26">
        <f t="shared" si="0"/>
        <v>-30637.335999999996</v>
      </c>
      <c r="K24" s="19">
        <f t="shared" si="1"/>
        <v>17.831302274959352</v>
      </c>
      <c r="L24" s="22">
        <v>801</v>
      </c>
      <c r="M24" s="22">
        <v>9431</v>
      </c>
    </row>
    <row r="25" spans="1:13" s="13" customFormat="1" ht="27" customHeight="1">
      <c r="A25" s="49" t="s">
        <v>35</v>
      </c>
      <c r="B25" s="49"/>
      <c r="C25" s="56" t="s">
        <v>56</v>
      </c>
      <c r="D25" s="57"/>
      <c r="E25" s="58"/>
      <c r="F25" s="29">
        <v>33087.03625</v>
      </c>
      <c r="G25" s="29">
        <v>31449.129</v>
      </c>
      <c r="H25" s="39">
        <v>40246.666</v>
      </c>
      <c r="I25" s="24">
        <v>20732.523</v>
      </c>
      <c r="J25" s="26">
        <f>I25-H25</f>
        <v>-19514.142999999996</v>
      </c>
      <c r="K25" s="19">
        <f>I25/H25*100</f>
        <v>51.513640906305135</v>
      </c>
      <c r="L25" s="24">
        <v>3236</v>
      </c>
      <c r="M25" s="24">
        <v>3236</v>
      </c>
    </row>
    <row r="26" spans="1:13" s="13" customFormat="1" ht="27" customHeight="1">
      <c r="A26" s="48"/>
      <c r="B26" s="48"/>
      <c r="C26" s="59" t="s">
        <v>29</v>
      </c>
      <c r="D26" s="60"/>
      <c r="E26" s="61"/>
      <c r="F26" s="29">
        <v>20619.57583</v>
      </c>
      <c r="G26" s="29">
        <v>20492.327</v>
      </c>
      <c r="H26" s="35">
        <v>17028.02704</v>
      </c>
      <c r="I26" s="22">
        <v>18715.671</v>
      </c>
      <c r="J26" s="26">
        <f>I26-H26</f>
        <v>1687.6439599999976</v>
      </c>
      <c r="K26" s="19">
        <f>I26/H26*100</f>
        <v>109.91097768423556</v>
      </c>
      <c r="L26" s="22">
        <v>19148.379</v>
      </c>
      <c r="M26" s="22">
        <v>20541.764</v>
      </c>
    </row>
    <row r="27" spans="1:13" s="13" customFormat="1" ht="32.25" customHeight="1">
      <c r="A27" s="45"/>
      <c r="B27" s="50" t="s">
        <v>46</v>
      </c>
      <c r="C27" s="92" t="s">
        <v>46</v>
      </c>
      <c r="D27" s="93"/>
      <c r="E27" s="94"/>
      <c r="F27" s="29">
        <v>1488.36</v>
      </c>
      <c r="G27" s="29">
        <v>1285</v>
      </c>
      <c r="H27" s="35">
        <v>1585</v>
      </c>
      <c r="I27" s="29">
        <v>0</v>
      </c>
      <c r="J27" s="20">
        <f>I27-H27</f>
        <v>-1585</v>
      </c>
      <c r="K27" s="43">
        <f>I27/H27*100</f>
        <v>0</v>
      </c>
      <c r="L27" s="29">
        <v>0</v>
      </c>
      <c r="M27" s="29">
        <v>0</v>
      </c>
    </row>
    <row r="28" spans="3:13" s="13" customFormat="1" ht="19.5" customHeight="1">
      <c r="C28" s="87" t="s">
        <v>54</v>
      </c>
      <c r="D28" s="88"/>
      <c r="E28" s="89"/>
      <c r="F28" s="28">
        <v>0</v>
      </c>
      <c r="G28" s="42"/>
      <c r="H28" s="37">
        <v>105.264</v>
      </c>
      <c r="I28" s="28">
        <v>0</v>
      </c>
      <c r="J28" s="53">
        <f>I28-H28</f>
        <v>-105.264</v>
      </c>
      <c r="K28" s="53">
        <f>I28/H28*100</f>
        <v>0</v>
      </c>
      <c r="L28" s="54">
        <v>0</v>
      </c>
      <c r="M28" s="54">
        <v>0</v>
      </c>
    </row>
    <row r="29" spans="3:13" s="13" customFormat="1" ht="19.5" customHeight="1">
      <c r="C29" s="87" t="s">
        <v>55</v>
      </c>
      <c r="D29" s="90"/>
      <c r="E29" s="91"/>
      <c r="F29" s="28">
        <v>0</v>
      </c>
      <c r="G29" s="42"/>
      <c r="H29" s="55">
        <v>-347.181</v>
      </c>
      <c r="I29" s="28">
        <v>0</v>
      </c>
      <c r="J29" s="53">
        <f>I29-H29</f>
        <v>347.181</v>
      </c>
      <c r="K29" s="53">
        <f>I29/H29*100</f>
        <v>0</v>
      </c>
      <c r="L29" s="54">
        <v>0</v>
      </c>
      <c r="M29" s="54">
        <v>0</v>
      </c>
    </row>
    <row r="30" spans="9:11" s="13" customFormat="1" ht="12.75">
      <c r="I30" s="16"/>
      <c r="J30" s="16"/>
      <c r="K30" s="16"/>
    </row>
    <row r="31" spans="9:11" s="13" customFormat="1" ht="12.75">
      <c r="I31" s="16"/>
      <c r="J31" s="16"/>
      <c r="K31" s="16"/>
    </row>
    <row r="32" spans="9:11" s="13" customFormat="1" ht="12.75">
      <c r="I32" s="16"/>
      <c r="J32" s="16"/>
      <c r="K32" s="16"/>
    </row>
    <row r="33" spans="9:11" s="13" customFormat="1" ht="12.75">
      <c r="I33" s="16"/>
      <c r="J33" s="16"/>
      <c r="K33" s="16"/>
    </row>
    <row r="34" spans="9:11" s="13" customFormat="1" ht="12.75">
      <c r="I34" s="16"/>
      <c r="J34" s="16"/>
      <c r="K34" s="16"/>
    </row>
    <row r="35" spans="9:11" s="13" customFormat="1" ht="12.75">
      <c r="I35" s="16"/>
      <c r="J35" s="16"/>
      <c r="K35" s="16"/>
    </row>
    <row r="36" spans="9:11" s="13" customFormat="1" ht="12.75">
      <c r="I36" s="16"/>
      <c r="J36" s="16"/>
      <c r="K36" s="16"/>
    </row>
    <row r="37" spans="9:11" s="13" customFormat="1" ht="12.75">
      <c r="I37" s="16"/>
      <c r="J37" s="16"/>
      <c r="K37" s="16"/>
    </row>
    <row r="38" spans="9:11" s="13" customFormat="1" ht="12.75">
      <c r="I38" s="16"/>
      <c r="J38" s="16"/>
      <c r="K38" s="16"/>
    </row>
    <row r="39" spans="9:11" s="13" customFormat="1" ht="12.75">
      <c r="I39" s="16"/>
      <c r="J39" s="16"/>
      <c r="K39" s="16"/>
    </row>
    <row r="40" spans="9:11" s="13" customFormat="1" ht="12.75">
      <c r="I40" s="16"/>
      <c r="J40" s="16"/>
      <c r="K40" s="16"/>
    </row>
    <row r="41" spans="9:11" s="13" customFormat="1" ht="12.75">
      <c r="I41" s="16"/>
      <c r="J41" s="16"/>
      <c r="K41" s="16"/>
    </row>
    <row r="42" spans="9:11" s="13" customFormat="1" ht="12.75">
      <c r="I42" s="16"/>
      <c r="J42" s="16"/>
      <c r="K42" s="16"/>
    </row>
    <row r="43" spans="9:11" s="13" customFormat="1" ht="12.75">
      <c r="I43" s="16"/>
      <c r="J43" s="16"/>
      <c r="K43" s="16"/>
    </row>
    <row r="44" spans="9:11" s="13" customFormat="1" ht="12.75">
      <c r="I44" s="16"/>
      <c r="J44" s="16"/>
      <c r="K44" s="16"/>
    </row>
    <row r="45" spans="9:11" s="13" customFormat="1" ht="12.75">
      <c r="I45" s="16"/>
      <c r="J45" s="16"/>
      <c r="K45" s="16"/>
    </row>
    <row r="46" spans="9:11" s="13" customFormat="1" ht="12.75">
      <c r="I46" s="16"/>
      <c r="J46" s="16"/>
      <c r="K46" s="16"/>
    </row>
    <row r="47" spans="9:11" s="13" customFormat="1" ht="12.75">
      <c r="I47" s="16"/>
      <c r="J47" s="16"/>
      <c r="K47" s="16"/>
    </row>
    <row r="48" spans="9:11" s="13" customFormat="1" ht="12.75">
      <c r="I48" s="16"/>
      <c r="J48" s="16"/>
      <c r="K48" s="16"/>
    </row>
    <row r="49" spans="9:11" s="13" customFormat="1" ht="12.75">
      <c r="I49" s="16"/>
      <c r="J49" s="16"/>
      <c r="K49" s="16"/>
    </row>
    <row r="50" spans="9:11" s="13" customFormat="1" ht="12.75">
      <c r="I50" s="16"/>
      <c r="J50" s="16"/>
      <c r="K50" s="16"/>
    </row>
    <row r="51" spans="9:11" s="13" customFormat="1" ht="12.75">
      <c r="I51" s="16"/>
      <c r="J51" s="16"/>
      <c r="K51" s="16"/>
    </row>
    <row r="52" spans="9:11" s="13" customFormat="1" ht="12.75">
      <c r="I52" s="16"/>
      <c r="J52" s="16"/>
      <c r="K52" s="16"/>
    </row>
    <row r="53" spans="9:11" s="13" customFormat="1" ht="12.75">
      <c r="I53" s="16"/>
      <c r="J53" s="16"/>
      <c r="K53" s="16"/>
    </row>
    <row r="54" spans="9:11" s="13" customFormat="1" ht="12.75">
      <c r="I54" s="16"/>
      <c r="J54" s="16"/>
      <c r="K54" s="16"/>
    </row>
    <row r="55" spans="9:11" s="13" customFormat="1" ht="12.75">
      <c r="I55" s="16"/>
      <c r="J55" s="16"/>
      <c r="K55" s="16"/>
    </row>
    <row r="56" spans="9:11" s="13" customFormat="1" ht="12.75">
      <c r="I56" s="16"/>
      <c r="J56" s="16"/>
      <c r="K56" s="16"/>
    </row>
    <row r="57" spans="9:11" s="13" customFormat="1" ht="12.75">
      <c r="I57" s="16"/>
      <c r="J57" s="16"/>
      <c r="K57" s="16"/>
    </row>
    <row r="58" spans="9:11" s="13" customFormat="1" ht="12.75">
      <c r="I58" s="16"/>
      <c r="J58" s="16"/>
      <c r="K58" s="16"/>
    </row>
    <row r="59" spans="9:11" s="13" customFormat="1" ht="12.75">
      <c r="I59" s="16"/>
      <c r="J59" s="16"/>
      <c r="K59" s="16"/>
    </row>
    <row r="60" spans="9:11" s="13" customFormat="1" ht="12.75">
      <c r="I60" s="16"/>
      <c r="J60" s="16"/>
      <c r="K60" s="16"/>
    </row>
    <row r="61" spans="9:11" s="13" customFormat="1" ht="12.75">
      <c r="I61" s="16"/>
      <c r="J61" s="16"/>
      <c r="K61" s="16"/>
    </row>
    <row r="62" spans="9:11" s="13" customFormat="1" ht="12.75">
      <c r="I62" s="16"/>
      <c r="J62" s="16"/>
      <c r="K62" s="16"/>
    </row>
    <row r="63" spans="9:11" s="13" customFormat="1" ht="12.75">
      <c r="I63" s="16"/>
      <c r="J63" s="16"/>
      <c r="K63" s="16"/>
    </row>
    <row r="64" spans="9:11" s="13" customFormat="1" ht="12.75">
      <c r="I64" s="16"/>
      <c r="J64" s="16"/>
      <c r="K64" s="16"/>
    </row>
    <row r="65" spans="9:11" s="13" customFormat="1" ht="12.75">
      <c r="I65" s="16"/>
      <c r="J65" s="16"/>
      <c r="K65" s="16"/>
    </row>
    <row r="66" spans="9:11" s="13" customFormat="1" ht="12.75">
      <c r="I66" s="16"/>
      <c r="J66" s="16"/>
      <c r="K66" s="16"/>
    </row>
    <row r="67" spans="9:11" s="13" customFormat="1" ht="12.75">
      <c r="I67" s="16"/>
      <c r="J67" s="16"/>
      <c r="K67" s="16"/>
    </row>
    <row r="68" spans="9:11" s="13" customFormat="1" ht="12.75">
      <c r="I68" s="16"/>
      <c r="J68" s="16"/>
      <c r="K68" s="16"/>
    </row>
    <row r="69" spans="9:11" s="13" customFormat="1" ht="12.75">
      <c r="I69" s="16"/>
      <c r="J69" s="16"/>
      <c r="K69" s="16"/>
    </row>
    <row r="70" spans="9:11" s="13" customFormat="1" ht="12.75">
      <c r="I70" s="16"/>
      <c r="J70" s="16"/>
      <c r="K70" s="16"/>
    </row>
    <row r="71" spans="9:11" s="13" customFormat="1" ht="12.75">
      <c r="I71" s="16"/>
      <c r="J71" s="16"/>
      <c r="K71" s="16"/>
    </row>
    <row r="72" spans="9:11" s="13" customFormat="1" ht="12.75">
      <c r="I72" s="16"/>
      <c r="J72" s="16"/>
      <c r="K72" s="16"/>
    </row>
    <row r="73" spans="9:11" s="13" customFormat="1" ht="12.75">
      <c r="I73" s="16"/>
      <c r="J73" s="16"/>
      <c r="K73" s="16"/>
    </row>
    <row r="74" spans="9:11" s="13" customFormat="1" ht="12.75">
      <c r="I74" s="16"/>
      <c r="J74" s="16"/>
      <c r="K74" s="16"/>
    </row>
    <row r="75" spans="9:11" s="13" customFormat="1" ht="12.75">
      <c r="I75" s="16"/>
      <c r="J75" s="16"/>
      <c r="K75" s="16"/>
    </row>
    <row r="76" spans="9:11" s="13" customFormat="1" ht="12.75">
      <c r="I76" s="16"/>
      <c r="J76" s="16"/>
      <c r="K76" s="16"/>
    </row>
    <row r="77" spans="9:11" s="13" customFormat="1" ht="12.75">
      <c r="I77" s="16"/>
      <c r="J77" s="16"/>
      <c r="K77" s="16"/>
    </row>
    <row r="78" spans="9:11" s="13" customFormat="1" ht="12.75">
      <c r="I78" s="16"/>
      <c r="J78" s="16"/>
      <c r="K78" s="16"/>
    </row>
    <row r="79" spans="9:11" s="13" customFormat="1" ht="12.75">
      <c r="I79" s="16"/>
      <c r="J79" s="16"/>
      <c r="K79" s="16"/>
    </row>
    <row r="80" spans="9:11" s="13" customFormat="1" ht="12.75">
      <c r="I80" s="16"/>
      <c r="J80" s="16"/>
      <c r="K80" s="16"/>
    </row>
    <row r="81" spans="9:11" s="13" customFormat="1" ht="12.75">
      <c r="I81" s="16"/>
      <c r="J81" s="16"/>
      <c r="K81" s="16"/>
    </row>
    <row r="82" spans="9:11" s="13" customFormat="1" ht="12.75">
      <c r="I82" s="16"/>
      <c r="J82" s="16"/>
      <c r="K82" s="16"/>
    </row>
    <row r="83" spans="9:11" s="13" customFormat="1" ht="12.75">
      <c r="I83" s="16"/>
      <c r="J83" s="16"/>
      <c r="K83" s="16"/>
    </row>
    <row r="84" spans="9:11" s="13" customFormat="1" ht="12.75">
      <c r="I84" s="16"/>
      <c r="J84" s="16"/>
      <c r="K84" s="16"/>
    </row>
    <row r="85" spans="9:11" s="13" customFormat="1" ht="12.75">
      <c r="I85" s="16"/>
      <c r="J85" s="16"/>
      <c r="K85" s="16"/>
    </row>
    <row r="86" spans="9:11" s="13" customFormat="1" ht="12.75">
      <c r="I86" s="16"/>
      <c r="J86" s="16"/>
      <c r="K86" s="16"/>
    </row>
    <row r="87" spans="9:11" s="13" customFormat="1" ht="12.75">
      <c r="I87" s="16"/>
      <c r="J87" s="16"/>
      <c r="K87" s="16"/>
    </row>
    <row r="88" spans="9:11" s="13" customFormat="1" ht="12.75">
      <c r="I88" s="16"/>
      <c r="J88" s="16"/>
      <c r="K88" s="16"/>
    </row>
    <row r="89" spans="9:11" s="13" customFormat="1" ht="12.75">
      <c r="I89" s="16"/>
      <c r="J89" s="16"/>
      <c r="K89" s="16"/>
    </row>
    <row r="90" spans="9:11" s="13" customFormat="1" ht="12.75">
      <c r="I90" s="16"/>
      <c r="J90" s="16"/>
      <c r="K90" s="16"/>
    </row>
    <row r="91" spans="9:11" s="13" customFormat="1" ht="12.75">
      <c r="I91" s="16"/>
      <c r="J91" s="16"/>
      <c r="K91" s="16"/>
    </row>
    <row r="92" spans="9:11" s="13" customFormat="1" ht="12.75">
      <c r="I92" s="16"/>
      <c r="J92" s="16"/>
      <c r="K92" s="16"/>
    </row>
    <row r="93" spans="9:11" s="13" customFormat="1" ht="12.75">
      <c r="I93" s="16"/>
      <c r="J93" s="16"/>
      <c r="K93" s="16"/>
    </row>
    <row r="94" spans="9:11" s="13" customFormat="1" ht="12.75">
      <c r="I94" s="16"/>
      <c r="J94" s="16"/>
      <c r="K94" s="16"/>
    </row>
    <row r="95" spans="9:11" s="13" customFormat="1" ht="12.75">
      <c r="I95" s="16"/>
      <c r="J95" s="16"/>
      <c r="K95" s="16"/>
    </row>
    <row r="96" spans="9:11" s="13" customFormat="1" ht="12.75">
      <c r="I96" s="16"/>
      <c r="J96" s="16"/>
      <c r="K96" s="16"/>
    </row>
    <row r="97" spans="9:11" s="13" customFormat="1" ht="12.75">
      <c r="I97" s="16"/>
      <c r="J97" s="16"/>
      <c r="K97" s="16"/>
    </row>
    <row r="98" spans="9:11" s="13" customFormat="1" ht="12.75">
      <c r="I98" s="16"/>
      <c r="J98" s="16"/>
      <c r="K98" s="16"/>
    </row>
    <row r="99" spans="9:11" s="13" customFormat="1" ht="12.75">
      <c r="I99" s="16"/>
      <c r="J99" s="16"/>
      <c r="K99" s="16"/>
    </row>
    <row r="100" spans="9:11" s="13" customFormat="1" ht="12.75">
      <c r="I100" s="16"/>
      <c r="J100" s="16"/>
      <c r="K100" s="16"/>
    </row>
    <row r="101" spans="9:11" s="13" customFormat="1" ht="12.75">
      <c r="I101" s="16"/>
      <c r="J101" s="16"/>
      <c r="K101" s="16"/>
    </row>
    <row r="102" spans="9:11" s="13" customFormat="1" ht="12.75">
      <c r="I102" s="16"/>
      <c r="J102" s="16"/>
      <c r="K102" s="16"/>
    </row>
    <row r="103" spans="9:11" s="13" customFormat="1" ht="12.75">
      <c r="I103" s="16"/>
      <c r="J103" s="16"/>
      <c r="K103" s="16"/>
    </row>
    <row r="104" spans="9:11" s="13" customFormat="1" ht="12.75">
      <c r="I104" s="16"/>
      <c r="J104" s="16"/>
      <c r="K104" s="16"/>
    </row>
    <row r="105" spans="9:11" s="13" customFormat="1" ht="12.75">
      <c r="I105" s="16"/>
      <c r="J105" s="16"/>
      <c r="K105" s="16"/>
    </row>
    <row r="106" spans="9:11" s="13" customFormat="1" ht="12.75">
      <c r="I106" s="16"/>
      <c r="J106" s="16"/>
      <c r="K106" s="16"/>
    </row>
    <row r="107" spans="9:11" s="13" customFormat="1" ht="12.75">
      <c r="I107" s="16"/>
      <c r="J107" s="16"/>
      <c r="K107" s="16"/>
    </row>
    <row r="108" spans="9:11" s="13" customFormat="1" ht="12.75">
      <c r="I108" s="16"/>
      <c r="J108" s="16"/>
      <c r="K108" s="16"/>
    </row>
    <row r="109" spans="9:11" s="13" customFormat="1" ht="12.75">
      <c r="I109" s="16"/>
      <c r="J109" s="16"/>
      <c r="K109" s="16"/>
    </row>
    <row r="110" spans="9:11" s="13" customFormat="1" ht="12.75">
      <c r="I110" s="16"/>
      <c r="J110" s="16"/>
      <c r="K110" s="16"/>
    </row>
    <row r="111" spans="9:11" s="13" customFormat="1" ht="12.75">
      <c r="I111" s="16"/>
      <c r="J111" s="16"/>
      <c r="K111" s="16"/>
    </row>
    <row r="112" spans="9:11" s="13" customFormat="1" ht="12.75">
      <c r="I112" s="16"/>
      <c r="J112" s="16"/>
      <c r="K112" s="16"/>
    </row>
    <row r="113" spans="9:11" s="13" customFormat="1" ht="12.75">
      <c r="I113" s="16"/>
      <c r="J113" s="16"/>
      <c r="K113" s="16"/>
    </row>
    <row r="114" spans="9:11" s="13" customFormat="1" ht="12.75">
      <c r="I114" s="16"/>
      <c r="J114" s="16"/>
      <c r="K114" s="16"/>
    </row>
    <row r="115" spans="9:11" s="13" customFormat="1" ht="12.75">
      <c r="I115" s="16"/>
      <c r="J115" s="16"/>
      <c r="K115" s="16"/>
    </row>
    <row r="116" spans="9:11" s="13" customFormat="1" ht="12.75">
      <c r="I116" s="16"/>
      <c r="J116" s="16"/>
      <c r="K116" s="16"/>
    </row>
    <row r="117" spans="9:11" s="13" customFormat="1" ht="12.75">
      <c r="I117" s="16"/>
      <c r="J117" s="16"/>
      <c r="K117" s="16"/>
    </row>
    <row r="118" spans="9:11" s="13" customFormat="1" ht="12.75">
      <c r="I118" s="16"/>
      <c r="J118" s="16"/>
      <c r="K118" s="16"/>
    </row>
    <row r="119" spans="9:11" s="13" customFormat="1" ht="12.75">
      <c r="I119" s="16"/>
      <c r="J119" s="16"/>
      <c r="K119" s="16"/>
    </row>
    <row r="120" spans="9:11" s="13" customFormat="1" ht="12.75">
      <c r="I120" s="16"/>
      <c r="J120" s="16"/>
      <c r="K120" s="16"/>
    </row>
    <row r="121" spans="9:11" s="13" customFormat="1" ht="12.75">
      <c r="I121" s="16"/>
      <c r="J121" s="16"/>
      <c r="K121" s="16"/>
    </row>
    <row r="122" spans="9:11" s="13" customFormat="1" ht="12.75">
      <c r="I122" s="16"/>
      <c r="J122" s="16"/>
      <c r="K122" s="16"/>
    </row>
    <row r="123" spans="9:11" s="13" customFormat="1" ht="12.75">
      <c r="I123" s="16"/>
      <c r="J123" s="16"/>
      <c r="K123" s="16"/>
    </row>
    <row r="124" spans="9:11" s="13" customFormat="1" ht="12.75">
      <c r="I124" s="16"/>
      <c r="J124" s="16"/>
      <c r="K124" s="16"/>
    </row>
    <row r="125" spans="9:11" s="13" customFormat="1" ht="12.75">
      <c r="I125" s="16"/>
      <c r="J125" s="16"/>
      <c r="K125" s="16"/>
    </row>
    <row r="126" spans="9:11" s="13" customFormat="1" ht="12.75">
      <c r="I126" s="16"/>
      <c r="J126" s="16"/>
      <c r="K126" s="16"/>
    </row>
    <row r="127" spans="9:11" s="13" customFormat="1" ht="12.75">
      <c r="I127" s="16"/>
      <c r="J127" s="16"/>
      <c r="K127" s="16"/>
    </row>
    <row r="128" spans="9:11" s="13" customFormat="1" ht="12.75">
      <c r="I128" s="16"/>
      <c r="J128" s="16"/>
      <c r="K128" s="16"/>
    </row>
    <row r="129" spans="9:11" s="13" customFormat="1" ht="12.75">
      <c r="I129" s="16"/>
      <c r="J129" s="16"/>
      <c r="K129" s="16"/>
    </row>
    <row r="130" spans="9:11" s="13" customFormat="1" ht="12.75">
      <c r="I130" s="16"/>
      <c r="J130" s="16"/>
      <c r="K130" s="16"/>
    </row>
    <row r="131" spans="9:11" s="13" customFormat="1" ht="12.75">
      <c r="I131" s="16"/>
      <c r="J131" s="16"/>
      <c r="K131" s="16"/>
    </row>
    <row r="132" spans="9:11" s="13" customFormat="1" ht="12.75">
      <c r="I132" s="16"/>
      <c r="J132" s="16"/>
      <c r="K132" s="16"/>
    </row>
    <row r="133" spans="9:11" s="13" customFormat="1" ht="12.75">
      <c r="I133" s="16"/>
      <c r="J133" s="16"/>
      <c r="K133" s="16"/>
    </row>
    <row r="134" spans="9:11" s="13" customFormat="1" ht="12.75">
      <c r="I134" s="16"/>
      <c r="J134" s="16"/>
      <c r="K134" s="16"/>
    </row>
    <row r="135" spans="9:11" s="13" customFormat="1" ht="12.75">
      <c r="I135" s="16"/>
      <c r="J135" s="16"/>
      <c r="K135" s="16"/>
    </row>
    <row r="136" spans="9:11" s="13" customFormat="1" ht="12.75">
      <c r="I136" s="16"/>
      <c r="J136" s="16"/>
      <c r="K136" s="16"/>
    </row>
    <row r="137" spans="9:11" s="13" customFormat="1" ht="12.75">
      <c r="I137" s="16"/>
      <c r="J137" s="16"/>
      <c r="K137" s="16"/>
    </row>
    <row r="138" spans="9:11" s="13" customFormat="1" ht="12.75">
      <c r="I138" s="16"/>
      <c r="J138" s="16"/>
      <c r="K138" s="16"/>
    </row>
    <row r="139" spans="9:11" s="13" customFormat="1" ht="12.75">
      <c r="I139" s="16"/>
      <c r="J139" s="16"/>
      <c r="K139" s="16"/>
    </row>
    <row r="140" spans="9:11" s="13" customFormat="1" ht="12.75">
      <c r="I140" s="16"/>
      <c r="J140" s="16"/>
      <c r="K140" s="16"/>
    </row>
    <row r="141" spans="9:11" s="13" customFormat="1" ht="12.75">
      <c r="I141" s="16"/>
      <c r="J141" s="16"/>
      <c r="K141" s="16"/>
    </row>
    <row r="142" spans="9:11" s="13" customFormat="1" ht="12.75">
      <c r="I142" s="16"/>
      <c r="J142" s="16"/>
      <c r="K142" s="16"/>
    </row>
    <row r="143" spans="9:11" s="13" customFormat="1" ht="12.75">
      <c r="I143" s="16"/>
      <c r="J143" s="16"/>
      <c r="K143" s="16"/>
    </row>
    <row r="144" spans="9:11" s="13" customFormat="1" ht="12.75">
      <c r="I144" s="16"/>
      <c r="J144" s="16"/>
      <c r="K144" s="16"/>
    </row>
    <row r="145" spans="9:11" s="13" customFormat="1" ht="12.75">
      <c r="I145" s="16"/>
      <c r="J145" s="16"/>
      <c r="K145" s="16"/>
    </row>
    <row r="146" spans="9:11" s="13" customFormat="1" ht="12.75">
      <c r="I146" s="16"/>
      <c r="J146" s="16"/>
      <c r="K146" s="16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6"/>
      <c r="J147" s="16"/>
      <c r="K147" s="16"/>
    </row>
    <row r="148" spans="1:11" ht="12.75">
      <c r="A148" s="13"/>
      <c r="B148" s="13"/>
      <c r="C148" s="13"/>
      <c r="D148" s="13"/>
      <c r="E148" s="13"/>
      <c r="F148" s="13"/>
      <c r="G148" s="13"/>
      <c r="H148" s="13"/>
      <c r="I148" s="16"/>
      <c r="J148" s="16"/>
      <c r="K148" s="16"/>
    </row>
    <row r="149" spans="1:11" ht="12.75">
      <c r="A149" s="13"/>
      <c r="B149" s="13"/>
      <c r="C149" s="13"/>
      <c r="D149" s="13"/>
      <c r="E149" s="13"/>
      <c r="F149" s="13"/>
      <c r="G149" s="13"/>
      <c r="H149" s="13"/>
      <c r="I149" s="16"/>
      <c r="J149" s="16"/>
      <c r="K149" s="16"/>
    </row>
  </sheetData>
  <sheetProtection/>
  <mergeCells count="43">
    <mergeCell ref="A7:B7"/>
    <mergeCell ref="C7:E7"/>
    <mergeCell ref="C10:E10"/>
    <mergeCell ref="C22:E22"/>
    <mergeCell ref="C19:E19"/>
    <mergeCell ref="C15:E15"/>
    <mergeCell ref="C16:E16"/>
    <mergeCell ref="C21:E21"/>
    <mergeCell ref="C18:E18"/>
    <mergeCell ref="A18:B18"/>
    <mergeCell ref="C27:E27"/>
    <mergeCell ref="A23:B23"/>
    <mergeCell ref="C23:E23"/>
    <mergeCell ref="A9:B9"/>
    <mergeCell ref="A5:B5"/>
    <mergeCell ref="A1:M1"/>
    <mergeCell ref="C28:E28"/>
    <mergeCell ref="C29:E29"/>
    <mergeCell ref="A8:B8"/>
    <mergeCell ref="C8:E8"/>
    <mergeCell ref="C9:E9"/>
    <mergeCell ref="C20:E20"/>
    <mergeCell ref="C24:E24"/>
    <mergeCell ref="A15:B15"/>
    <mergeCell ref="A16:B16"/>
    <mergeCell ref="C12:E12"/>
    <mergeCell ref="C14:E14"/>
    <mergeCell ref="C11:E11"/>
    <mergeCell ref="A2:M2"/>
    <mergeCell ref="A4:B4"/>
    <mergeCell ref="C4:E4"/>
    <mergeCell ref="C5:E5"/>
    <mergeCell ref="A11:B11"/>
    <mergeCell ref="C25:E25"/>
    <mergeCell ref="C26:E26"/>
    <mergeCell ref="C6:E6"/>
    <mergeCell ref="C13:E13"/>
    <mergeCell ref="A13:B13"/>
    <mergeCell ref="A14:B14"/>
    <mergeCell ref="A19:B19"/>
    <mergeCell ref="A17:B17"/>
    <mergeCell ref="C17:E17"/>
    <mergeCell ref="A21:B21"/>
  </mergeCells>
  <printOptions/>
  <pageMargins left="0.2755905511811024" right="0.2755905511811024" top="0" bottom="0" header="0.5118110236220472" footer="0.5118110236220472"/>
  <pageSetup horizontalDpi="600" verticalDpi="600" orientation="portrait" paperSize="9" scale="81" r:id="rId1"/>
  <ignoredErrors>
    <ignoredError sqref="L7:M7 I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H30" sqref="H30"/>
    </sheetView>
  </sheetViews>
  <sheetFormatPr defaultColWidth="9.140625" defaultRowHeight="12.75"/>
  <cols>
    <col min="3" max="3" width="4.8515625" style="0" customWidth="1"/>
    <col min="7" max="7" width="3.421875" style="0" customWidth="1"/>
    <col min="9" max="9" width="2.421875" style="0" customWidth="1"/>
    <col min="11" max="11" width="1.8515625" style="0" customWidth="1"/>
    <col min="13" max="13" width="2.00390625" style="0" customWidth="1"/>
  </cols>
  <sheetData>
    <row r="1" ht="12.75">
      <c r="I1" t="s">
        <v>14</v>
      </c>
    </row>
    <row r="2" ht="12.75">
      <c r="H2" t="s">
        <v>0</v>
      </c>
    </row>
    <row r="3" ht="12.75">
      <c r="H3" t="s">
        <v>1</v>
      </c>
    </row>
    <row r="4" spans="4:10" ht="12.75">
      <c r="D4" t="s">
        <v>2</v>
      </c>
      <c r="J4" t="s">
        <v>3</v>
      </c>
    </row>
    <row r="6" spans="3:6" ht="12.75">
      <c r="C6" s="1" t="s">
        <v>4</v>
      </c>
      <c r="D6" s="1"/>
      <c r="E6" s="1"/>
      <c r="F6" s="1"/>
    </row>
    <row r="7" spans="3:6" ht="12.75">
      <c r="C7" s="1"/>
      <c r="D7" s="1"/>
      <c r="E7" s="1"/>
      <c r="F7" s="1"/>
    </row>
    <row r="8" spans="3:6" ht="12.75">
      <c r="C8" s="1"/>
      <c r="D8" s="1"/>
      <c r="E8" s="1"/>
      <c r="F8" s="1"/>
    </row>
    <row r="9" spans="3:6" ht="13.5" thickBot="1">
      <c r="C9" s="1"/>
      <c r="D9" s="1"/>
      <c r="E9" s="1"/>
      <c r="F9" s="1"/>
    </row>
    <row r="10" spans="1:13" ht="11.25" customHeight="1">
      <c r="A10" s="125" t="s">
        <v>5</v>
      </c>
      <c r="B10" s="104"/>
      <c r="C10" s="96"/>
      <c r="D10" s="95" t="s">
        <v>9</v>
      </c>
      <c r="E10" s="126"/>
      <c r="F10" s="126"/>
      <c r="G10" s="112"/>
      <c r="H10" s="95" t="s">
        <v>6</v>
      </c>
      <c r="I10" s="112"/>
      <c r="J10" s="95" t="s">
        <v>7</v>
      </c>
      <c r="K10" s="112"/>
      <c r="L10" s="95" t="s">
        <v>8</v>
      </c>
      <c r="M10" s="112"/>
    </row>
    <row r="11" spans="1:13" ht="18.75" customHeight="1" thickBot="1">
      <c r="A11" s="97"/>
      <c r="B11" s="105"/>
      <c r="C11" s="98"/>
      <c r="D11" s="123"/>
      <c r="E11" s="127"/>
      <c r="F11" s="127"/>
      <c r="G11" s="124"/>
      <c r="H11" s="113"/>
      <c r="I11" s="114"/>
      <c r="J11" s="113"/>
      <c r="K11" s="114"/>
      <c r="L11" s="113"/>
      <c r="M11" s="114"/>
    </row>
    <row r="12" spans="1:13" ht="13.5" thickBot="1">
      <c r="A12" s="128">
        <v>1</v>
      </c>
      <c r="B12" s="129"/>
      <c r="C12" s="129"/>
      <c r="D12" s="130">
        <v>2</v>
      </c>
      <c r="E12" s="131"/>
      <c r="F12" s="131"/>
      <c r="G12" s="132"/>
      <c r="H12" s="10">
        <v>3</v>
      </c>
      <c r="I12" s="11"/>
      <c r="J12" s="9">
        <v>4</v>
      </c>
      <c r="K12" s="11"/>
      <c r="L12" s="9">
        <v>5</v>
      </c>
      <c r="M12" s="11"/>
    </row>
    <row r="13" spans="1:13" ht="12.75">
      <c r="A13" s="119" t="s">
        <v>10</v>
      </c>
      <c r="B13" s="104"/>
      <c r="C13" s="104"/>
      <c r="D13" s="120"/>
      <c r="E13" s="120"/>
      <c r="F13" s="120"/>
      <c r="G13" s="121"/>
      <c r="H13" s="95">
        <v>244964.034</v>
      </c>
      <c r="I13" s="112"/>
      <c r="J13" s="95">
        <v>105395.319</v>
      </c>
      <c r="K13" s="112"/>
      <c r="L13" s="95">
        <v>115590.194</v>
      </c>
      <c r="M13" s="96"/>
    </row>
    <row r="14" spans="1:13" ht="13.5" thickBot="1">
      <c r="A14" s="97"/>
      <c r="B14" s="105"/>
      <c r="C14" s="105"/>
      <c r="D14" s="105"/>
      <c r="E14" s="105"/>
      <c r="F14" s="105"/>
      <c r="G14" s="98"/>
      <c r="H14" s="113"/>
      <c r="I14" s="114"/>
      <c r="J14" s="123"/>
      <c r="K14" s="124"/>
      <c r="L14" s="97"/>
      <c r="M14" s="98"/>
    </row>
    <row r="15" spans="1:13" ht="12.75">
      <c r="A15" s="122" t="s">
        <v>11</v>
      </c>
      <c r="B15" s="104"/>
      <c r="C15" s="104"/>
      <c r="D15" s="104"/>
      <c r="E15" s="104"/>
      <c r="F15" s="104"/>
      <c r="G15" s="96"/>
      <c r="H15" s="99">
        <v>117817.22</v>
      </c>
      <c r="I15" s="100"/>
      <c r="J15" s="115">
        <v>94651</v>
      </c>
      <c r="K15" s="116"/>
      <c r="L15" s="95">
        <v>104779</v>
      </c>
      <c r="M15" s="96"/>
    </row>
    <row r="16" spans="1:13" ht="13.5" thickBot="1">
      <c r="A16" s="97"/>
      <c r="B16" s="105"/>
      <c r="C16" s="105"/>
      <c r="D16" s="105"/>
      <c r="E16" s="105"/>
      <c r="F16" s="105"/>
      <c r="G16" s="98"/>
      <c r="H16" s="101"/>
      <c r="I16" s="102"/>
      <c r="J16" s="117"/>
      <c r="K16" s="118"/>
      <c r="L16" s="97"/>
      <c r="M16" s="98"/>
    </row>
    <row r="17" spans="1:13" ht="12.75">
      <c r="A17" s="103" t="s">
        <v>12</v>
      </c>
      <c r="B17" s="104"/>
      <c r="C17" s="96"/>
      <c r="D17" s="106" t="s">
        <v>13</v>
      </c>
      <c r="E17" s="107"/>
      <c r="F17" s="107"/>
      <c r="G17" s="108"/>
      <c r="H17" s="95">
        <v>47322.16</v>
      </c>
      <c r="I17" s="112"/>
      <c r="J17" s="95">
        <v>52575</v>
      </c>
      <c r="K17" s="112"/>
      <c r="L17" s="95">
        <v>43918</v>
      </c>
      <c r="M17" s="96"/>
    </row>
    <row r="18" spans="1:13" ht="21" customHeight="1" thickBot="1">
      <c r="A18" s="97"/>
      <c r="B18" s="105"/>
      <c r="C18" s="98"/>
      <c r="D18" s="109"/>
      <c r="E18" s="110"/>
      <c r="F18" s="110"/>
      <c r="G18" s="111"/>
      <c r="H18" s="113"/>
      <c r="I18" s="114"/>
      <c r="J18" s="113"/>
      <c r="K18" s="114"/>
      <c r="L18" s="97"/>
      <c r="M18" s="98"/>
    </row>
    <row r="19" spans="1:13" ht="12.75">
      <c r="A19" s="2"/>
      <c r="B19" s="3"/>
      <c r="C19" s="4"/>
      <c r="D19" s="2"/>
      <c r="E19" s="3"/>
      <c r="F19" s="3"/>
      <c r="G19" s="4"/>
      <c r="H19" s="2"/>
      <c r="I19" s="4"/>
      <c r="J19" s="2"/>
      <c r="K19" s="4"/>
      <c r="L19" s="2"/>
      <c r="M19" s="4"/>
    </row>
    <row r="20" spans="1:13" ht="13.5" thickBot="1">
      <c r="A20" s="5"/>
      <c r="B20" s="6"/>
      <c r="C20" s="7"/>
      <c r="D20" s="5"/>
      <c r="E20" s="6"/>
      <c r="F20" s="8"/>
      <c r="G20" s="7"/>
      <c r="H20" s="5"/>
      <c r="I20" s="7"/>
      <c r="J20" s="5"/>
      <c r="K20" s="7"/>
      <c r="L20" s="5"/>
      <c r="M20" s="7"/>
    </row>
    <row r="21" ht="29.25" customHeight="1"/>
    <row r="22" ht="12.75">
      <c r="L22" s="12"/>
    </row>
    <row r="23" ht="12.75">
      <c r="J23" s="12"/>
    </row>
  </sheetData>
  <sheetProtection/>
  <mergeCells count="20">
    <mergeCell ref="A15:G16"/>
    <mergeCell ref="H13:I14"/>
    <mergeCell ref="J13:K14"/>
    <mergeCell ref="H10:I11"/>
    <mergeCell ref="J10:K11"/>
    <mergeCell ref="L10:M11"/>
    <mergeCell ref="A10:C11"/>
    <mergeCell ref="D10:G11"/>
    <mergeCell ref="A12:C12"/>
    <mergeCell ref="D12:G12"/>
    <mergeCell ref="L13:M14"/>
    <mergeCell ref="H15:I16"/>
    <mergeCell ref="L15:M16"/>
    <mergeCell ref="A17:C18"/>
    <mergeCell ref="D17:G18"/>
    <mergeCell ref="H17:I18"/>
    <mergeCell ref="J17:K18"/>
    <mergeCell ref="L17:M18"/>
    <mergeCell ref="J15:K16"/>
    <mergeCell ref="A13:G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2020-12-28T03:41:41Z</cp:lastPrinted>
  <dcterms:created xsi:type="dcterms:W3CDTF">1996-10-08T23:32:33Z</dcterms:created>
  <dcterms:modified xsi:type="dcterms:W3CDTF">2020-12-28T03:42:00Z</dcterms:modified>
  <cp:category/>
  <cp:version/>
  <cp:contentType/>
  <cp:contentStatus/>
</cp:coreProperties>
</file>